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1518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<sst xmlns="http://schemas.openxmlformats.org/spreadsheetml/2006/main" count="8" uniqueCount="8">
  <si>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Bestimme die fehlenden Größen in der Tabelle:</t>
  </si>
  <si>
    <t>t [ms]</t>
  </si>
  <si>
    <t>f [Hz]</t>
  </si>
  <si>
    <t>u [V]</t>
  </si>
  <si>
    <t>Û [V]</t>
  </si>
  <si>
    <t>Ug [V]</t>
  </si>
  <si>
    <t>U [V]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</si>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</sst>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5" fillId="6" borderId="0" xfId="17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roessen-3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showGridLines="0" showRowColHeaders="0" showZeros="0" tabSelected="1" showOutlineSymbols="0" workbookViewId="0" topLeftCell="A1">
      <selection activeCell="B19" sqref="B19"/>
    </sheetView>
  </sheetViews>
  <sheetFormatPr defaultColWidth="11.421875" defaultRowHeight="12.75"/>
  <cols>
    <col min="1" max="16384" width="10.7109375" style="2" customWidth="1"/>
  </cols>
  <sheetData>
    <row r="3" ht="15">
      <c r="B3" s="1" t="s">
        <v>0</v>
      </c>
    </row>
    <row r="5" ht="13.5" thickBot="1"/>
    <row r="6" spans="2:7" ht="20.25" customHeight="1" thickBot="1" thickTop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</row>
    <row r="7" spans="2:7" ht="13.5" thickTop="1">
      <c r="B7" s="12">
        <v>6</v>
      </c>
      <c r="C7" s="13">
        <v>50</v>
      </c>
      <c r="D7" s="17"/>
      <c r="E7" s="13">
        <v>325</v>
      </c>
      <c r="F7" s="17"/>
      <c r="G7" s="18"/>
    </row>
    <row r="8" spans="2:7" ht="12.75">
      <c r="B8" s="3"/>
      <c r="C8" s="4"/>
      <c r="D8" s="14">
        <f>IF(INT(D7+0.5)=309,"richtig!",IF(D7=0,"","nein"))</f>
      </c>
      <c r="E8" s="4"/>
      <c r="F8" s="14">
        <f>IF(INT(F7+0.5)=207,"richtig!",IF(F7=0,"","nein"))</f>
      </c>
      <c r="G8" s="8">
        <f>IF(INT(G7+0.5)=230,"richtig!",IF(G7=0,"","nein"))</f>
      </c>
    </row>
    <row r="9" spans="2:7" ht="12.75">
      <c r="B9" s="3">
        <v>6</v>
      </c>
      <c r="C9" s="4">
        <v>16.7</v>
      </c>
      <c r="D9" s="19"/>
      <c r="E9" s="4">
        <v>1000</v>
      </c>
      <c r="F9" s="19"/>
      <c r="G9" s="20"/>
    </row>
    <row r="10" spans="2:7" ht="12.75">
      <c r="B10" s="3"/>
      <c r="C10" s="4"/>
      <c r="D10" s="14">
        <f>IF(INT(D9+0.5)=589,"richtig!",IF(D9=0,"","nein"))</f>
      </c>
      <c r="E10" s="4"/>
      <c r="F10" s="14">
        <f>IF(INT(F9+0.5)=637,"richtig!",IF(F9=0,"","nein"))</f>
      </c>
      <c r="G10" s="8">
        <f>IF(INT(G9+0.5)=707,"richtig!",IF(G9=0,"","nein"))</f>
      </c>
    </row>
    <row r="11" spans="2:7" ht="12.75">
      <c r="B11" s="3">
        <v>8</v>
      </c>
      <c r="C11" s="4">
        <v>100</v>
      </c>
      <c r="D11" s="19"/>
      <c r="E11" s="19"/>
      <c r="F11" s="19"/>
      <c r="G11" s="5">
        <v>537.4</v>
      </c>
    </row>
    <row r="12" spans="2:7" ht="12.75">
      <c r="B12" s="3"/>
      <c r="C12" s="4"/>
      <c r="D12" s="14">
        <f>IF(INT(D11+0.5)=-723,"richtig!",IF(D11=0,"","nein"))</f>
      </c>
      <c r="E12" s="14">
        <f>IF(INT(E11+0.5)=760,"richtig!",IF(E11=0,"","nein"))</f>
      </c>
      <c r="F12" s="14">
        <f>IF(INT(F11+0.5)=484,"richtig!",IF(F11=0,"","nein"))</f>
      </c>
      <c r="G12" s="5"/>
    </row>
    <row r="13" spans="2:7" ht="12.75">
      <c r="B13" s="3">
        <v>13</v>
      </c>
      <c r="C13" s="4">
        <v>50</v>
      </c>
      <c r="D13" s="4">
        <v>-10</v>
      </c>
      <c r="E13" s="19"/>
      <c r="F13" s="19"/>
      <c r="G13" s="20"/>
    </row>
    <row r="14" spans="2:7" ht="12.75">
      <c r="B14" s="3"/>
      <c r="C14" s="4"/>
      <c r="D14" s="4"/>
      <c r="E14" s="14">
        <f>IF(INT(E13+0.5)=12,"richtig!",IF(E13=0,"","nein"))</f>
      </c>
      <c r="F14" s="14">
        <f>IF(INT(F13+0.5)=8,"richtig!",IF(F13=0,"","nein"))</f>
      </c>
      <c r="G14" s="8">
        <f>IF(INT(G13+0.5)=9,"richtig!",IF(G13=0,"","nein"))</f>
      </c>
    </row>
    <row r="15" spans="2:7" ht="12.75">
      <c r="B15" s="3">
        <v>13</v>
      </c>
      <c r="C15" s="4">
        <v>16.7</v>
      </c>
      <c r="D15" s="4">
        <v>12</v>
      </c>
      <c r="E15" s="19"/>
      <c r="F15" s="19"/>
      <c r="G15" s="20"/>
    </row>
    <row r="16" spans="2:7" ht="13.5" thickBot="1">
      <c r="B16" s="6"/>
      <c r="C16" s="7"/>
      <c r="D16" s="7"/>
      <c r="E16" s="15">
        <f>IF(INT(E15+0.5)=12,"richtig!",IF(E15=0,"","nein"))</f>
      </c>
      <c r="F16" s="15">
        <f>IF(INT(F15+0.5)=8,"richtig!",IF(F15=0,"","nein"))</f>
      </c>
      <c r="G16" s="16">
        <f>IF(INT(G15+0.5)=9,"richtig!",IF(G15=0,"","nein"))</f>
      </c>
    </row>
    <row r="17" ht="13.5" thickTop="1"/>
    <row r="19" ht="12.75">
      <c r="B19" s="21" t="s">
        <v>7</v>
      </c>
    </row>
  </sheetData>
  <sheetProtection password="C5C4" sheet="1" objects="1" scenarios="1"/>
  <hyperlinks>
    <hyperlink ref="B19" r:id="rId1" display="zurück"/>
  </hyperlinks>
  <printOptions/>
  <pageMargins left="0.75" right="0.75" top="1" bottom="1" header="0.4921259845" footer="0.4921259845"/>
  <pageSetup horizontalDpi="300" verticalDpi="300" orientation="portrait" paperSize="9" r:id="rId2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2009-12-30T18:06:20Z</dcterms:created>
  <dcterms:modified xsi:type="dcterms:W3CDTF">2015-01-26T13:03:03Z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