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15" windowWidth="15135" windowHeight="9555" activeTab="0"/>
  </bookViews>
  <sheets>
    <sheet name="Übung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<sst xmlns="http://schemas.openxmlformats.org/spreadsheetml/2006/main" count="14" uniqueCount="14">
  <si>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© Friedrich Sick</t>
  </si>
  <si>
    <t>Problem:</t>
  </si>
  <si>
    <r>
      <t xml:space="preserve">Ein Verbraucher mit den Nenndaten </t>
    </r>
    <r>
      <rPr>
        <b/>
        <sz val="10"/>
        <color indexed="48"/>
        <rFont val="Arial Narrow"/>
        <family val="2"/>
      </rPr>
      <t xml:space="preserve">U =230V </t>
    </r>
    <r>
      <rPr>
        <b/>
        <sz val="10"/>
        <rFont val="Arial Narrow"/>
        <family val="2"/>
      </rPr>
      <t xml:space="preserve">/ </t>
    </r>
    <r>
      <rPr>
        <b/>
        <sz val="10"/>
        <color indexed="10"/>
        <rFont val="Arial Narrow"/>
        <family val="2"/>
      </rPr>
      <t xml:space="preserve">I = 14A </t>
    </r>
    <r>
      <rPr>
        <sz val="10"/>
        <rFont val="Arial Narrow"/>
        <family val="2"/>
      </rPr>
      <t xml:space="preserve">muss über eine </t>
    </r>
    <r>
      <rPr>
        <b/>
        <sz val="10"/>
        <rFont val="Arial Narrow"/>
        <family val="2"/>
      </rPr>
      <t>25m</t>
    </r>
    <r>
      <rPr>
        <sz val="10"/>
        <rFont val="Arial Narrow"/>
        <family val="2"/>
      </rPr>
      <t xml:space="preserve"> lange Zuleitung angeschlossen werden. Der </t>
    </r>
    <r>
      <rPr>
        <b/>
        <sz val="10"/>
        <color indexed="48"/>
        <rFont val="Arial Narrow"/>
        <family val="2"/>
      </rPr>
      <t xml:space="preserve">Spannungsverlust </t>
    </r>
    <r>
      <rPr>
        <sz val="10"/>
        <rFont val="Arial Narrow"/>
        <family val="2"/>
      </rPr>
      <t xml:space="preserve">auf der Zuleitung darf </t>
    </r>
    <r>
      <rPr>
        <b/>
        <sz val="10"/>
        <color indexed="48"/>
        <rFont val="Arial Narrow"/>
        <family val="2"/>
      </rPr>
      <t xml:space="preserve">uv=2% </t>
    </r>
    <r>
      <rPr>
        <sz val="10"/>
        <rFont val="Arial Narrow"/>
        <family val="2"/>
      </rPr>
      <t>der Nennspannung nicht überschreiten.</t>
    </r>
  </si>
  <si>
    <t>Bestimme:</t>
  </si>
  <si>
    <r>
      <t xml:space="preserve">Den höchstzulässigen Spannungsverlust </t>
    </r>
    <r>
      <rPr>
        <b/>
        <sz val="10"/>
        <rFont val="Arial Narrow"/>
        <family val="2"/>
      </rPr>
      <t xml:space="preserve">in </t>
    </r>
    <r>
      <rPr>
        <b/>
        <sz val="10"/>
        <color indexed="12"/>
        <rFont val="Arial Narrow"/>
        <family val="2"/>
      </rPr>
      <t>V</t>
    </r>
    <r>
      <rPr>
        <sz val="10"/>
        <rFont val="Arial Narrow"/>
        <family val="2"/>
      </rPr>
      <t xml:space="preserve"> !</t>
    </r>
  </si>
  <si>
    <t>[V]</t>
  </si>
  <si>
    <r>
      <t xml:space="preserve">Den höchstzulässigen </t>
    </r>
    <r>
      <rPr>
        <b/>
        <sz val="10"/>
        <color indexed="17"/>
        <rFont val="Arial Narrow"/>
        <family val="2"/>
      </rPr>
      <t>Zuleitungswiderstand</t>
    </r>
    <r>
      <rPr>
        <sz val="10"/>
        <rFont val="Arial Narrow"/>
        <family val="2"/>
      </rPr>
      <t>!</t>
    </r>
  </si>
  <si>
    <r>
      <t>[m</t>
    </r>
    <r>
      <rPr>
        <b/>
        <sz val="10"/>
        <color indexed="17"/>
        <rFont val="Symbol"/>
        <family val="1"/>
      </rPr>
      <t>W</t>
    </r>
    <r>
      <rPr>
        <b/>
        <sz val="10"/>
        <color indexed="17"/>
        <rFont val="Arial Narrow"/>
        <family val="2"/>
      </rPr>
      <t>]</t>
    </r>
  </si>
  <si>
    <r>
      <t xml:space="preserve">Den </t>
    </r>
    <r>
      <rPr>
        <b/>
        <sz val="10"/>
        <rFont val="Arial Narrow"/>
        <family val="2"/>
      </rPr>
      <t xml:space="preserve">Mindestquerschnitt A </t>
    </r>
    <r>
      <rPr>
        <sz val="10"/>
        <rFont val="Arial Narrow"/>
        <family val="2"/>
      </rPr>
      <t>der Zuleitung!</t>
    </r>
  </si>
  <si>
    <t>[mm²]</t>
  </si>
  <si>
    <t>Hinweis:</t>
  </si>
  <si>
    <t>Die Leitungsquerschnitte sind genormt:</t>
  </si>
  <si>
    <t>A [mm²]</t>
  </si>
  <si>
    <t>zurück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</si>
</sst>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48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0"/>
      <name val="Symbol"/>
      <family val="1"/>
    </font>
    <font>
      <b/>
      <sz val="10"/>
      <color indexed="17"/>
      <name val="Symbol"/>
      <family val="1"/>
    </font>
    <font>
      <sz val="10"/>
      <color indexed="10"/>
      <name val="Arial Narrow"/>
      <family val="2"/>
    </font>
    <font>
      <u val="single"/>
      <sz val="10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2" fillId="0" borderId="7" xfId="0" applyFont="1" applyFill="1" applyBorder="1" applyAlignment="1" applyProtection="1">
      <alignment horizontal="center"/>
      <protection locked="0"/>
    </xf>
    <xf numFmtId="0" fontId="11" fillId="3" borderId="7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/>
    </xf>
    <xf numFmtId="0" fontId="0" fillId="6" borderId="1" xfId="0" applyFill="1" applyBorder="1" applyAlignment="1">
      <alignment horizontal="left" vertical="center" wrapText="1"/>
    </xf>
    <xf numFmtId="0" fontId="0" fillId="6" borderId="2" xfId="0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8" fillId="7" borderId="19" xfId="17" applyFont="1" applyFill="1" applyBorder="1" applyAlignment="1">
      <alignment horizontal="center"/>
    </xf>
    <xf numFmtId="0" fontId="8" fillId="7" borderId="20" xfId="17" applyFont="1" applyFill="1" applyBorder="1" applyAlignment="1">
      <alignment horizontal="center"/>
    </xf>
    <xf numFmtId="0" fontId="8" fillId="7" borderId="21" xfId="17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r-draht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showGridLines="0" showRowColHeaders="0" showZeros="0" tabSelected="1" showOutlineSymbols="0" workbookViewId="0" topLeftCell="A1">
      <selection activeCell="C31" sqref="C31:E31"/>
    </sheetView>
  </sheetViews>
  <sheetFormatPr defaultColWidth="11.421875" defaultRowHeight="12.75"/>
  <cols>
    <col min="1" max="16384" width="2.7109375" style="2" customWidth="1"/>
  </cols>
  <sheetData>
    <row r="1" ht="13.5">
      <c r="A1" s="1" t="s">
        <v>0</v>
      </c>
    </row>
    <row r="2" ht="13.5" thickBot="1"/>
    <row r="3" spans="3:25" ht="12.75">
      <c r="C3" s="3" t="s">
        <v>1</v>
      </c>
      <c r="H3" s="24" t="s">
        <v>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6"/>
    </row>
    <row r="4" spans="8:25" ht="12.75">
      <c r="H4" s="27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9"/>
    </row>
    <row r="5" spans="8:25" ht="12.75">
      <c r="H5" s="27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9"/>
    </row>
    <row r="6" spans="8:25" ht="13.5" thickBot="1">
      <c r="H6" s="3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2"/>
    </row>
    <row r="8" ht="13.5" thickBot="1"/>
    <row r="9" spans="3:25" ht="13.5" thickBot="1">
      <c r="C9" s="3" t="s">
        <v>3</v>
      </c>
      <c r="H9" s="33" t="s">
        <v>4</v>
      </c>
      <c r="I9" s="34"/>
      <c r="J9" s="34"/>
      <c r="K9" s="34"/>
      <c r="L9" s="34"/>
      <c r="M9" s="34"/>
      <c r="N9" s="35"/>
      <c r="T9" s="14"/>
      <c r="U9" s="14"/>
      <c r="V9" s="14"/>
      <c r="W9" s="14"/>
      <c r="X9" s="39" t="s">
        <v>5</v>
      </c>
      <c r="Y9" s="39"/>
    </row>
    <row r="10" spans="8:21" ht="13.5" thickBot="1">
      <c r="H10" s="36"/>
      <c r="I10" s="37"/>
      <c r="J10" s="37"/>
      <c r="K10" s="37"/>
      <c r="L10" s="37"/>
      <c r="M10" s="37"/>
      <c r="N10" s="38"/>
      <c r="T10" s="4">
        <f>IF(T9=4.6,"Richtig!","")</f>
      </c>
      <c r="U10" s="5"/>
    </row>
    <row r="11" ht="12.75">
      <c r="T11" s="5">
        <f>IF(AND(T9&lt;&gt;4.6,T9&lt;&gt;0),"leider falsch!","")</f>
      </c>
    </row>
    <row r="12" ht="13.5" thickBot="1"/>
    <row r="13" spans="8:25" ht="13.5" thickBot="1">
      <c r="H13" s="8" t="s">
        <v>6</v>
      </c>
      <c r="I13" s="9"/>
      <c r="J13" s="9"/>
      <c r="K13" s="9"/>
      <c r="L13" s="9"/>
      <c r="M13" s="9"/>
      <c r="N13" s="10"/>
      <c r="T13" s="14"/>
      <c r="U13" s="14"/>
      <c r="V13" s="14"/>
      <c r="W13" s="14"/>
      <c r="X13" s="15" t="s">
        <v>7</v>
      </c>
      <c r="Y13" s="16"/>
    </row>
    <row r="14" spans="8:20" ht="13.5" thickBot="1">
      <c r="H14" s="11"/>
      <c r="I14" s="12"/>
      <c r="J14" s="12"/>
      <c r="K14" s="12"/>
      <c r="L14" s="12"/>
      <c r="M14" s="12"/>
      <c r="N14" s="13"/>
      <c r="T14" s="4">
        <f>IF(AND(T13&gt;=328,T13&lt;=329),"Richtig!","")</f>
      </c>
    </row>
    <row r="15" ht="12.75">
      <c r="T15" s="5">
        <f>IF(AND(T13&lt;&gt;0,OR(T13&lt;328,T13&gt;329)),"leider falsch!","")</f>
      </c>
    </row>
    <row r="16" ht="12.75">
      <c r="T16" s="5">
        <f>IF(AND(T13&lt;1,T13&lt;&gt;0),"Milliohm?","")</f>
      </c>
    </row>
    <row r="17" ht="13.5" thickBot="1"/>
    <row r="18" spans="8:25" ht="13.5" thickBot="1">
      <c r="H18" s="17" t="s">
        <v>8</v>
      </c>
      <c r="I18" s="18"/>
      <c r="J18" s="18"/>
      <c r="K18" s="18"/>
      <c r="L18" s="18"/>
      <c r="M18" s="18"/>
      <c r="N18" s="19"/>
      <c r="T18" s="14"/>
      <c r="U18" s="14"/>
      <c r="V18" s="14"/>
      <c r="W18" s="14"/>
      <c r="X18" s="23" t="s">
        <v>9</v>
      </c>
      <c r="Y18" s="23"/>
    </row>
    <row r="19" spans="8:20" ht="13.5" thickBot="1">
      <c r="H19" s="20"/>
      <c r="I19" s="21"/>
      <c r="J19" s="21"/>
      <c r="K19" s="21"/>
      <c r="L19" s="21"/>
      <c r="M19" s="21"/>
      <c r="N19" s="22"/>
      <c r="T19" s="4">
        <f>IF(T18=4,"Richtig!","")</f>
      </c>
    </row>
    <row r="20" ht="12.75">
      <c r="T20" s="5">
        <f>IF(AND(T18&lt;&gt;0,T18&lt;&gt;4),"leider falsch!","")</f>
      </c>
    </row>
    <row r="21" spans="20:25" ht="13.5" thickBot="1">
      <c r="T21" s="6">
        <f>IF(AND(T18&lt;=1.5,T18&lt;&gt;0),"Die Zuleitung besteht aus Hin- u. Rückleiter!","")</f>
      </c>
      <c r="U21" s="6"/>
      <c r="V21" s="6"/>
      <c r="W21" s="6"/>
      <c r="X21" s="6"/>
      <c r="Y21" s="6"/>
    </row>
    <row r="22" spans="3:25" ht="12.75">
      <c r="C22" s="3" t="s">
        <v>10</v>
      </c>
      <c r="H22" s="40" t="s">
        <v>11</v>
      </c>
      <c r="I22" s="41"/>
      <c r="J22" s="41"/>
      <c r="K22" s="41"/>
      <c r="L22" s="41"/>
      <c r="M22" s="41"/>
      <c r="N22" s="42"/>
      <c r="T22" s="6"/>
      <c r="U22" s="6"/>
      <c r="V22" s="6"/>
      <c r="W22" s="6"/>
      <c r="X22" s="6"/>
      <c r="Y22" s="6"/>
    </row>
    <row r="23" spans="8:25" ht="12.75">
      <c r="H23" s="43"/>
      <c r="I23" s="44"/>
      <c r="J23" s="44"/>
      <c r="K23" s="44"/>
      <c r="L23" s="44"/>
      <c r="M23" s="44"/>
      <c r="N23" s="45"/>
      <c r="T23" s="7">
        <f>IF(T18=2.5,"Es ist der nächst größere Querschnitt zu wählen!","")</f>
      </c>
      <c r="U23" s="7"/>
      <c r="V23" s="7"/>
      <c r="W23" s="7"/>
      <c r="X23" s="7"/>
      <c r="Y23" s="7"/>
    </row>
    <row r="24" spans="8:25" ht="13.5" thickBot="1">
      <c r="H24" s="46"/>
      <c r="I24" s="47"/>
      <c r="J24" s="47"/>
      <c r="K24" s="47"/>
      <c r="L24" s="47"/>
      <c r="M24" s="47"/>
      <c r="N24" s="48"/>
      <c r="T24" s="7"/>
      <c r="U24" s="7"/>
      <c r="V24" s="7"/>
      <c r="W24" s="7"/>
      <c r="X24" s="7"/>
      <c r="Y24" s="7"/>
    </row>
    <row r="25" spans="20:25" ht="13.5" thickBot="1">
      <c r="T25" s="7"/>
      <c r="U25" s="7"/>
      <c r="V25" s="7"/>
      <c r="W25" s="7"/>
      <c r="X25" s="7"/>
      <c r="Y25" s="7"/>
    </row>
    <row r="26" spans="10:25" ht="12.75">
      <c r="J26" s="49" t="s">
        <v>12</v>
      </c>
      <c r="K26" s="50"/>
      <c r="L26" s="51"/>
      <c r="T26" s="6">
        <f>IF(AND(T18&lt;&gt;1.5,T18&lt;&gt;2.5,T18&lt;&gt;4,T18&lt;&gt;0),"Normquerschnitt wählen!","")</f>
      </c>
      <c r="U26" s="6"/>
      <c r="V26" s="6"/>
      <c r="W26" s="6"/>
      <c r="X26" s="6"/>
      <c r="Y26" s="6"/>
    </row>
    <row r="27" spans="10:25" ht="12.75">
      <c r="J27" s="52">
        <v>1.5</v>
      </c>
      <c r="K27" s="53"/>
      <c r="L27" s="54"/>
      <c r="T27" s="6"/>
      <c r="U27" s="6"/>
      <c r="V27" s="6"/>
      <c r="W27" s="6"/>
      <c r="X27" s="6"/>
      <c r="Y27" s="6"/>
    </row>
    <row r="28" spans="10:12" ht="12.75">
      <c r="J28" s="52">
        <v>2.5</v>
      </c>
      <c r="K28" s="53"/>
      <c r="L28" s="54"/>
    </row>
    <row r="29" spans="10:12" ht="12.75">
      <c r="J29" s="52">
        <v>4</v>
      </c>
      <c r="K29" s="53"/>
      <c r="L29" s="54"/>
    </row>
    <row r="30" spans="10:12" ht="13.5" thickBot="1">
      <c r="J30" s="52">
        <v>6</v>
      </c>
      <c r="K30" s="53"/>
      <c r="L30" s="54"/>
    </row>
    <row r="31" spans="3:12" ht="13.5" thickBot="1">
      <c r="C31" s="58" t="s">
        <v>13</v>
      </c>
      <c r="D31" s="59"/>
      <c r="E31" s="60"/>
      <c r="J31" s="55">
        <v>10</v>
      </c>
      <c r="K31" s="56"/>
      <c r="L31" s="57"/>
    </row>
  </sheetData>
  <sheetProtection password="C5C4" sheet="1" objects="1" scenarios="1"/>
  <mergeCells count="21">
    <mergeCell ref="C31:E31"/>
    <mergeCell ref="H3:Y6"/>
    <mergeCell ref="H9:N10"/>
    <mergeCell ref="T9:W9"/>
    <mergeCell ref="X9:Y9"/>
    <mergeCell ref="H13:N14"/>
    <mergeCell ref="T13:W13"/>
    <mergeCell ref="X13:Y13"/>
    <mergeCell ref="H18:N19"/>
    <mergeCell ref="T18:W18"/>
    <mergeCell ref="X18:Y18"/>
    <mergeCell ref="H22:N24"/>
    <mergeCell ref="J26:L26"/>
    <mergeCell ref="J27:L27"/>
    <mergeCell ref="T21:Y22"/>
    <mergeCell ref="T23:Y25"/>
    <mergeCell ref="T26:Y27"/>
    <mergeCell ref="J28:L28"/>
    <mergeCell ref="J29:L29"/>
    <mergeCell ref="J30:L30"/>
    <mergeCell ref="J31:L31"/>
  </mergeCells>
  <hyperlinks>
    <hyperlink ref="C31:E31" r:id="rId1" display="zurück"/>
  </hyperlinks>
  <printOptions/>
  <pageMargins left="0.75" right="0.75" top="1" bottom="1" header="0.4921259845" footer="0.492125984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Friedrich Sick</dc:creator>
  <cp:keywords/>
  <dc:description/>
  <cp:lastModifiedBy>Friedrich Sick</cp:lastModifiedBy>
  <dcterms:created xsi:type="dcterms:W3CDTF">2004-03-26T08:26:54Z</dcterms:created>
  <dcterms:modified xsi:type="dcterms:W3CDTF">2004-03-30T10:02:18Z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