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20" yWindow="15" windowWidth="15135" windowHeight="9555" activeTab="0"/>
  </bookViews>
  <sheets>
    <sheet name="Demo" sheetId="1" r:id="rId1"/>
    <sheet name="Übung" sheetId="2" r:id="rId2"/>
  </sheets>
  <definedNames/>
  <calcPr fullCalcOnLoad="1" refMode="R1C1"/>
</workbook>
</file>

<file path=xl/sharedStrings.xml><?xml version="1.0" encoding="utf-8"?>
<sst xmlns="http://schemas.openxmlformats.org/spreadsheetml/2006/main" count="69" uniqueCount="32">
  <si>
    <t>R1</t>
  </si>
  <si>
    <t>R2</t>
  </si>
  <si>
    <t>R3</t>
  </si>
  <si>
    <t>R4</t>
  </si>
  <si>
    <t>R5</t>
  </si>
  <si>
    <t>U</t>
  </si>
  <si>
    <t>U1</t>
  </si>
  <si>
    <t>U2</t>
  </si>
  <si>
    <t>U3</t>
  </si>
  <si>
    <t>U4</t>
  </si>
  <si>
    <t>I2</t>
  </si>
  <si>
    <t>I3</t>
  </si>
  <si>
    <t>I4</t>
  </si>
  <si>
    <t>I5</t>
  </si>
  <si>
    <t>Ig</t>
  </si>
  <si>
    <r>
      <t xml:space="preserve">Gesamtspannung </t>
    </r>
    <r>
      <rPr>
        <b/>
        <sz val="10"/>
        <rFont val="Arial"/>
        <family val="2"/>
      </rPr>
      <t>U</t>
    </r>
    <r>
      <rPr>
        <sz val="10"/>
        <rFont val="Arial"/>
        <family val="2"/>
      </rPr>
      <t xml:space="preserve"> und Widerstandswerte </t>
    </r>
    <r>
      <rPr>
        <b/>
        <sz val="10"/>
        <rFont val="Arial"/>
        <family val="2"/>
      </rPr>
      <t>R1 - R5</t>
    </r>
    <r>
      <rPr>
        <sz val="10"/>
        <rFont val="Arial"/>
        <family val="2"/>
      </rPr>
      <t xml:space="preserve"> eingeben!</t>
    </r>
  </si>
  <si>
    <r>
      <t>Re</t>
    </r>
    <r>
      <rPr>
        <sz val="8"/>
        <color indexed="14"/>
        <rFont val="Arial"/>
        <family val="2"/>
      </rPr>
      <t>1</t>
    </r>
  </si>
  <si>
    <r>
      <t>Re</t>
    </r>
    <r>
      <rPr>
        <sz val="8"/>
        <color indexed="57"/>
        <rFont val="Arial"/>
        <family val="2"/>
      </rPr>
      <t>2</t>
    </r>
  </si>
  <si>
    <r>
      <t>Re</t>
    </r>
    <r>
      <rPr>
        <sz val="8"/>
        <color indexed="53"/>
        <rFont val="Arial"/>
        <family val="2"/>
      </rPr>
      <t>3</t>
    </r>
  </si>
  <si>
    <t>A</t>
  </si>
  <si>
    <t>V</t>
  </si>
  <si>
    <t>W</t>
  </si>
  <si>
    <t>© Friedrich Sick</t>
  </si>
  <si>
    <t>12V</t>
  </si>
  <si>
    <t>10W</t>
  </si>
  <si>
    <t>5W</t>
  </si>
  <si>
    <t>20W</t>
  </si>
  <si>
    <t>I1</t>
  </si>
  <si>
    <t>I6</t>
  </si>
  <si>
    <t>I7</t>
  </si>
  <si>
    <t>Berechne die fehlenden Größen!</t>
  </si>
  <si>
    <t>zurück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</si>
</sst>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sz val="10"/>
      <color indexed="57"/>
      <name val="Arial"/>
      <family val="2"/>
    </font>
    <font>
      <sz val="8"/>
      <color indexed="57"/>
      <name val="Arial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sz val="10"/>
      <name val="Symbol"/>
      <family val="1"/>
    </font>
    <font>
      <sz val="8"/>
      <name val="Arial Narrow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7"/>
      <name val="Symbol"/>
      <family val="1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ck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4" fillId="2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5" fillId="7" borderId="16" xfId="17" applyFill="1" applyBorder="1" applyAlignment="1">
      <alignment horizontal="center"/>
    </xf>
    <xf numFmtId="0" fontId="15" fillId="7" borderId="17" xfId="17" applyFill="1" applyBorder="1" applyAlignment="1">
      <alignment horizontal="center"/>
    </xf>
    <xf numFmtId="0" fontId="15" fillId="7" borderId="18" xfId="17" applyFill="1" applyBorder="1" applyAlignment="1">
      <alignment horizontal="center"/>
    </xf>
    <xf numFmtId="0" fontId="10" fillId="2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5</xdr:row>
      <xdr:rowOff>0</xdr:rowOff>
    </xdr:from>
    <xdr:to>
      <xdr:col>9</xdr:col>
      <xdr:colOff>95250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1543050" y="838200"/>
          <a:ext cx="180975" cy="523875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15</xdr:row>
      <xdr:rowOff>0</xdr:rowOff>
    </xdr:from>
    <xdr:to>
      <xdr:col>9</xdr:col>
      <xdr:colOff>95250</xdr:colOff>
      <xdr:row>18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1543050" y="2495550"/>
          <a:ext cx="180975" cy="523875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25</xdr:row>
      <xdr:rowOff>0</xdr:rowOff>
    </xdr:from>
    <xdr:to>
      <xdr:col>9</xdr:col>
      <xdr:colOff>95250</xdr:colOff>
      <xdr:row>28</xdr:row>
      <xdr:rowOff>0</xdr:rowOff>
    </xdr:to>
    <xdr:sp>
      <xdr:nvSpPr>
        <xdr:cNvPr id="3" name="Rectangle 9"/>
        <xdr:cNvSpPr>
          <a:spLocks/>
        </xdr:cNvSpPr>
      </xdr:nvSpPr>
      <xdr:spPr>
        <a:xfrm>
          <a:off x="1543050" y="4152900"/>
          <a:ext cx="180975" cy="523875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25</xdr:row>
      <xdr:rowOff>0</xdr:rowOff>
    </xdr:from>
    <xdr:to>
      <xdr:col>19</xdr:col>
      <xdr:colOff>95250</xdr:colOff>
      <xdr:row>28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3352800" y="4152900"/>
          <a:ext cx="180975" cy="523875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95250</xdr:colOff>
      <xdr:row>25</xdr:row>
      <xdr:rowOff>0</xdr:rowOff>
    </xdr:from>
    <xdr:to>
      <xdr:col>26</xdr:col>
      <xdr:colOff>95250</xdr:colOff>
      <xdr:row>28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4619625" y="4152900"/>
          <a:ext cx="180975" cy="523875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25</xdr:col>
      <xdr:colOff>171450</xdr:colOff>
      <xdr:row>30</xdr:row>
      <xdr:rowOff>0</xdr:rowOff>
    </xdr:to>
    <xdr:sp>
      <xdr:nvSpPr>
        <xdr:cNvPr id="6" name="Line 12"/>
        <xdr:cNvSpPr>
          <a:spLocks/>
        </xdr:cNvSpPr>
      </xdr:nvSpPr>
      <xdr:spPr>
        <a:xfrm flipH="1">
          <a:off x="361950" y="5000625"/>
          <a:ext cx="4333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9525</xdr:rowOff>
    </xdr:from>
    <xdr:to>
      <xdr:col>9</xdr:col>
      <xdr:colOff>0</xdr:colOff>
      <xdr:row>3</xdr:row>
      <xdr:rowOff>9525</xdr:rowOff>
    </xdr:to>
    <xdr:sp>
      <xdr:nvSpPr>
        <xdr:cNvPr id="7" name="Line 13"/>
        <xdr:cNvSpPr>
          <a:spLocks/>
        </xdr:cNvSpPr>
      </xdr:nvSpPr>
      <xdr:spPr>
        <a:xfrm>
          <a:off x="361950" y="514350"/>
          <a:ext cx="1266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0</xdr:rowOff>
    </xdr:from>
    <xdr:to>
      <xdr:col>9</xdr:col>
      <xdr:colOff>9525</xdr:colOff>
      <xdr:row>15</xdr:row>
      <xdr:rowOff>0</xdr:rowOff>
    </xdr:to>
    <xdr:sp>
      <xdr:nvSpPr>
        <xdr:cNvPr id="8" name="Line 14"/>
        <xdr:cNvSpPr>
          <a:spLocks/>
        </xdr:cNvSpPr>
      </xdr:nvSpPr>
      <xdr:spPr>
        <a:xfrm>
          <a:off x="1638300" y="1362075"/>
          <a:ext cx="0" cy="11334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18</xdr:row>
      <xdr:rowOff>0</xdr:rowOff>
    </xdr:from>
    <xdr:to>
      <xdr:col>9</xdr:col>
      <xdr:colOff>9525</xdr:colOff>
      <xdr:row>25</xdr:row>
      <xdr:rowOff>9525</xdr:rowOff>
    </xdr:to>
    <xdr:sp>
      <xdr:nvSpPr>
        <xdr:cNvPr id="9" name="Line 15"/>
        <xdr:cNvSpPr>
          <a:spLocks/>
        </xdr:cNvSpPr>
      </xdr:nvSpPr>
      <xdr:spPr>
        <a:xfrm>
          <a:off x="1638300" y="3019425"/>
          <a:ext cx="0" cy="1143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28</xdr:row>
      <xdr:rowOff>9525</xdr:rowOff>
    </xdr:from>
    <xdr:to>
      <xdr:col>9</xdr:col>
      <xdr:colOff>9525</xdr:colOff>
      <xdr:row>30</xdr:row>
      <xdr:rowOff>0</xdr:rowOff>
    </xdr:to>
    <xdr:sp>
      <xdr:nvSpPr>
        <xdr:cNvPr id="10" name="Line 16"/>
        <xdr:cNvSpPr>
          <a:spLocks/>
        </xdr:cNvSpPr>
      </xdr:nvSpPr>
      <xdr:spPr>
        <a:xfrm>
          <a:off x="1638300" y="4686300"/>
          <a:ext cx="0" cy="314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20</xdr:row>
      <xdr:rowOff>9525</xdr:rowOff>
    </xdr:from>
    <xdr:to>
      <xdr:col>19</xdr:col>
      <xdr:colOff>9525</xdr:colOff>
      <xdr:row>20</xdr:row>
      <xdr:rowOff>9525</xdr:rowOff>
    </xdr:to>
    <xdr:sp>
      <xdr:nvSpPr>
        <xdr:cNvPr id="11" name="Line 17"/>
        <xdr:cNvSpPr>
          <a:spLocks/>
        </xdr:cNvSpPr>
      </xdr:nvSpPr>
      <xdr:spPr>
        <a:xfrm>
          <a:off x="1638300" y="3352800"/>
          <a:ext cx="1809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28</xdr:row>
      <xdr:rowOff>0</xdr:rowOff>
    </xdr:from>
    <xdr:to>
      <xdr:col>19</xdr:col>
      <xdr:colOff>9525</xdr:colOff>
      <xdr:row>30</xdr:row>
      <xdr:rowOff>0</xdr:rowOff>
    </xdr:to>
    <xdr:sp>
      <xdr:nvSpPr>
        <xdr:cNvPr id="12" name="Line 18"/>
        <xdr:cNvSpPr>
          <a:spLocks/>
        </xdr:cNvSpPr>
      </xdr:nvSpPr>
      <xdr:spPr>
        <a:xfrm>
          <a:off x="3448050" y="4676775"/>
          <a:ext cx="0" cy="32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28</xdr:row>
      <xdr:rowOff>0</xdr:rowOff>
    </xdr:from>
    <xdr:to>
      <xdr:col>26</xdr:col>
      <xdr:colOff>0</xdr:colOff>
      <xdr:row>30</xdr:row>
      <xdr:rowOff>0</xdr:rowOff>
    </xdr:to>
    <xdr:sp>
      <xdr:nvSpPr>
        <xdr:cNvPr id="13" name="Line 19"/>
        <xdr:cNvSpPr>
          <a:spLocks/>
        </xdr:cNvSpPr>
      </xdr:nvSpPr>
      <xdr:spPr>
        <a:xfrm flipV="1">
          <a:off x="4705350" y="4676775"/>
          <a:ext cx="0" cy="32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9525</xdr:rowOff>
    </xdr:from>
    <xdr:to>
      <xdr:col>19</xdr:col>
      <xdr:colOff>0</xdr:colOff>
      <xdr:row>25</xdr:row>
      <xdr:rowOff>0</xdr:rowOff>
    </xdr:to>
    <xdr:sp>
      <xdr:nvSpPr>
        <xdr:cNvPr id="14" name="Line 20"/>
        <xdr:cNvSpPr>
          <a:spLocks/>
        </xdr:cNvSpPr>
      </xdr:nvSpPr>
      <xdr:spPr>
        <a:xfrm>
          <a:off x="3438525" y="3352800"/>
          <a:ext cx="0" cy="800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26</xdr:col>
      <xdr:colOff>9525</xdr:colOff>
      <xdr:row>10</xdr:row>
      <xdr:rowOff>0</xdr:rowOff>
    </xdr:to>
    <xdr:sp>
      <xdr:nvSpPr>
        <xdr:cNvPr id="15" name="Line 21"/>
        <xdr:cNvSpPr>
          <a:spLocks/>
        </xdr:cNvSpPr>
      </xdr:nvSpPr>
      <xdr:spPr>
        <a:xfrm>
          <a:off x="1638300" y="1685925"/>
          <a:ext cx="3076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25</xdr:row>
      <xdr:rowOff>0</xdr:rowOff>
    </xdr:to>
    <xdr:sp>
      <xdr:nvSpPr>
        <xdr:cNvPr id="16" name="Line 22"/>
        <xdr:cNvSpPr>
          <a:spLocks/>
        </xdr:cNvSpPr>
      </xdr:nvSpPr>
      <xdr:spPr>
        <a:xfrm flipV="1">
          <a:off x="4705350" y="1685925"/>
          <a:ext cx="0" cy="2466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9525</xdr:rowOff>
    </xdr:from>
    <xdr:to>
      <xdr:col>9</xdr:col>
      <xdr:colOff>0</xdr:colOff>
      <xdr:row>4</xdr:row>
      <xdr:rowOff>152400</xdr:rowOff>
    </xdr:to>
    <xdr:sp>
      <xdr:nvSpPr>
        <xdr:cNvPr id="17" name="Line 23"/>
        <xdr:cNvSpPr>
          <a:spLocks/>
        </xdr:cNvSpPr>
      </xdr:nvSpPr>
      <xdr:spPr>
        <a:xfrm>
          <a:off x="1628775" y="514350"/>
          <a:ext cx="0" cy="314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85725</xdr:rowOff>
    </xdr:from>
    <xdr:to>
      <xdr:col>2</xdr:col>
      <xdr:colOff>0</xdr:colOff>
      <xdr:row>29</xdr:row>
      <xdr:rowOff>95250</xdr:rowOff>
    </xdr:to>
    <xdr:sp>
      <xdr:nvSpPr>
        <xdr:cNvPr id="18" name="Line 25"/>
        <xdr:cNvSpPr>
          <a:spLocks/>
        </xdr:cNvSpPr>
      </xdr:nvSpPr>
      <xdr:spPr>
        <a:xfrm>
          <a:off x="361950" y="590550"/>
          <a:ext cx="0" cy="43434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14</xdr:col>
      <xdr:colOff>0</xdr:colOff>
      <xdr:row>9</xdr:row>
      <xdr:rowOff>133350</xdr:rowOff>
    </xdr:to>
    <xdr:sp>
      <xdr:nvSpPr>
        <xdr:cNvPr id="19" name="Line 26"/>
        <xdr:cNvSpPr>
          <a:spLocks/>
        </xdr:cNvSpPr>
      </xdr:nvSpPr>
      <xdr:spPr>
        <a:xfrm>
          <a:off x="2533650" y="523875"/>
          <a:ext cx="0" cy="11334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76200</xdr:rowOff>
    </xdr:from>
    <xdr:to>
      <xdr:col>14</xdr:col>
      <xdr:colOff>0</xdr:colOff>
      <xdr:row>19</xdr:row>
      <xdr:rowOff>114300</xdr:rowOff>
    </xdr:to>
    <xdr:sp>
      <xdr:nvSpPr>
        <xdr:cNvPr id="20" name="Line 27"/>
        <xdr:cNvSpPr>
          <a:spLocks/>
        </xdr:cNvSpPr>
      </xdr:nvSpPr>
      <xdr:spPr>
        <a:xfrm>
          <a:off x="2533650" y="1762125"/>
          <a:ext cx="0" cy="1533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95250</xdr:rowOff>
    </xdr:from>
    <xdr:to>
      <xdr:col>14</xdr:col>
      <xdr:colOff>0</xdr:colOff>
      <xdr:row>29</xdr:row>
      <xdr:rowOff>123825</xdr:rowOff>
    </xdr:to>
    <xdr:sp>
      <xdr:nvSpPr>
        <xdr:cNvPr id="21" name="Line 29"/>
        <xdr:cNvSpPr>
          <a:spLocks/>
        </xdr:cNvSpPr>
      </xdr:nvSpPr>
      <xdr:spPr>
        <a:xfrm>
          <a:off x="2533650" y="3438525"/>
          <a:ext cx="0" cy="15240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47625</xdr:rowOff>
    </xdr:from>
    <xdr:to>
      <xdr:col>32</xdr:col>
      <xdr:colOff>0</xdr:colOff>
      <xdr:row>29</xdr:row>
      <xdr:rowOff>114300</xdr:rowOff>
    </xdr:to>
    <xdr:sp>
      <xdr:nvSpPr>
        <xdr:cNvPr id="22" name="Line 30"/>
        <xdr:cNvSpPr>
          <a:spLocks/>
        </xdr:cNvSpPr>
      </xdr:nvSpPr>
      <xdr:spPr>
        <a:xfrm>
          <a:off x="5791200" y="1733550"/>
          <a:ext cx="0" cy="32194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10</xdr:row>
      <xdr:rowOff>76200</xdr:rowOff>
    </xdr:from>
    <xdr:to>
      <xdr:col>9</xdr:col>
      <xdr:colOff>104775</xdr:colOff>
      <xdr:row>14</xdr:row>
      <xdr:rowOff>85725</xdr:rowOff>
    </xdr:to>
    <xdr:sp>
      <xdr:nvSpPr>
        <xdr:cNvPr id="23" name="Line 32"/>
        <xdr:cNvSpPr>
          <a:spLocks/>
        </xdr:cNvSpPr>
      </xdr:nvSpPr>
      <xdr:spPr>
        <a:xfrm>
          <a:off x="1733550" y="1762125"/>
          <a:ext cx="0" cy="657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95250</xdr:colOff>
      <xdr:row>10</xdr:row>
      <xdr:rowOff>76200</xdr:rowOff>
    </xdr:from>
    <xdr:to>
      <xdr:col>26</xdr:col>
      <xdr:colOff>95250</xdr:colOff>
      <xdr:row>14</xdr:row>
      <xdr:rowOff>85725</xdr:rowOff>
    </xdr:to>
    <xdr:sp>
      <xdr:nvSpPr>
        <xdr:cNvPr id="24" name="Line 34"/>
        <xdr:cNvSpPr>
          <a:spLocks/>
        </xdr:cNvSpPr>
      </xdr:nvSpPr>
      <xdr:spPr>
        <a:xfrm>
          <a:off x="4800600" y="1762125"/>
          <a:ext cx="0" cy="657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20</xdr:row>
      <xdr:rowOff>76200</xdr:rowOff>
    </xdr:from>
    <xdr:to>
      <xdr:col>9</xdr:col>
      <xdr:colOff>95250</xdr:colOff>
      <xdr:row>24</xdr:row>
      <xdr:rowOff>85725</xdr:rowOff>
    </xdr:to>
    <xdr:sp>
      <xdr:nvSpPr>
        <xdr:cNvPr id="25" name="Line 35"/>
        <xdr:cNvSpPr>
          <a:spLocks/>
        </xdr:cNvSpPr>
      </xdr:nvSpPr>
      <xdr:spPr>
        <a:xfrm>
          <a:off x="1724025" y="3419475"/>
          <a:ext cx="0" cy="657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20</xdr:row>
      <xdr:rowOff>57150</xdr:rowOff>
    </xdr:from>
    <xdr:to>
      <xdr:col>19</xdr:col>
      <xdr:colOff>104775</xdr:colOff>
      <xdr:row>24</xdr:row>
      <xdr:rowOff>76200</xdr:rowOff>
    </xdr:to>
    <xdr:sp>
      <xdr:nvSpPr>
        <xdr:cNvPr id="26" name="Line 37"/>
        <xdr:cNvSpPr>
          <a:spLocks/>
        </xdr:cNvSpPr>
      </xdr:nvSpPr>
      <xdr:spPr>
        <a:xfrm>
          <a:off x="3543300" y="3400425"/>
          <a:ext cx="0" cy="6667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7</xdr:col>
      <xdr:colOff>171450</xdr:colOff>
      <xdr:row>4</xdr:row>
      <xdr:rowOff>0</xdr:rowOff>
    </xdr:to>
    <xdr:sp>
      <xdr:nvSpPr>
        <xdr:cNvPr id="27" name="Line 38"/>
        <xdr:cNvSpPr>
          <a:spLocks/>
        </xdr:cNvSpPr>
      </xdr:nvSpPr>
      <xdr:spPr>
        <a:xfrm>
          <a:off x="542925" y="676275"/>
          <a:ext cx="8953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</xdr:row>
      <xdr:rowOff>9525</xdr:rowOff>
    </xdr:from>
    <xdr:to>
      <xdr:col>14</xdr:col>
      <xdr:colOff>76200</xdr:colOff>
      <xdr:row>3</xdr:row>
      <xdr:rowOff>9525</xdr:rowOff>
    </xdr:to>
    <xdr:sp>
      <xdr:nvSpPr>
        <xdr:cNvPr id="28" name="Line 39"/>
        <xdr:cNvSpPr>
          <a:spLocks/>
        </xdr:cNvSpPr>
      </xdr:nvSpPr>
      <xdr:spPr>
        <a:xfrm>
          <a:off x="1685925" y="514350"/>
          <a:ext cx="9239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</xdr:colOff>
      <xdr:row>10</xdr:row>
      <xdr:rowOff>0</xdr:rowOff>
    </xdr:from>
    <xdr:to>
      <xdr:col>32</xdr:col>
      <xdr:colOff>76200</xdr:colOff>
      <xdr:row>10</xdr:row>
      <xdr:rowOff>0</xdr:rowOff>
    </xdr:to>
    <xdr:sp>
      <xdr:nvSpPr>
        <xdr:cNvPr id="29" name="Line 40"/>
        <xdr:cNvSpPr>
          <a:spLocks/>
        </xdr:cNvSpPr>
      </xdr:nvSpPr>
      <xdr:spPr>
        <a:xfrm>
          <a:off x="4772025" y="1685925"/>
          <a:ext cx="10953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30</xdr:row>
      <xdr:rowOff>0</xdr:rowOff>
    </xdr:from>
    <xdr:to>
      <xdr:col>32</xdr:col>
      <xdr:colOff>66675</xdr:colOff>
      <xdr:row>30</xdr:row>
      <xdr:rowOff>0</xdr:rowOff>
    </xdr:to>
    <xdr:sp>
      <xdr:nvSpPr>
        <xdr:cNvPr id="30" name="Line 41"/>
        <xdr:cNvSpPr>
          <a:spLocks/>
        </xdr:cNvSpPr>
      </xdr:nvSpPr>
      <xdr:spPr>
        <a:xfrm>
          <a:off x="4781550" y="5000625"/>
          <a:ext cx="10763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24</xdr:row>
      <xdr:rowOff>28575</xdr:rowOff>
    </xdr:from>
    <xdr:to>
      <xdr:col>23</xdr:col>
      <xdr:colOff>133350</xdr:colOff>
      <xdr:row>29</xdr:row>
      <xdr:rowOff>28575</xdr:rowOff>
    </xdr:to>
    <xdr:sp>
      <xdr:nvSpPr>
        <xdr:cNvPr id="31" name="Rectangle 52"/>
        <xdr:cNvSpPr>
          <a:spLocks/>
        </xdr:cNvSpPr>
      </xdr:nvSpPr>
      <xdr:spPr>
        <a:xfrm>
          <a:off x="1343025" y="4019550"/>
          <a:ext cx="2952750" cy="847725"/>
        </a:xfrm>
        <a:prstGeom prst="rect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14</xdr:row>
      <xdr:rowOff>66675</xdr:rowOff>
    </xdr:from>
    <xdr:to>
      <xdr:col>24</xdr:col>
      <xdr:colOff>76200</xdr:colOff>
      <xdr:row>29</xdr:row>
      <xdr:rowOff>104775</xdr:rowOff>
    </xdr:to>
    <xdr:sp>
      <xdr:nvSpPr>
        <xdr:cNvPr id="32" name="Rectangle 53"/>
        <xdr:cNvSpPr>
          <a:spLocks/>
        </xdr:cNvSpPr>
      </xdr:nvSpPr>
      <xdr:spPr>
        <a:xfrm>
          <a:off x="1247775" y="2400300"/>
          <a:ext cx="3171825" cy="2543175"/>
        </a:xfrm>
        <a:prstGeom prst="rect">
          <a:avLst/>
        </a:prstGeom>
        <a:noFill/>
        <a:ln w="127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9</xdr:row>
      <xdr:rowOff>47625</xdr:rowOff>
    </xdr:from>
    <xdr:to>
      <xdr:col>30</xdr:col>
      <xdr:colOff>104775</xdr:colOff>
      <xdr:row>30</xdr:row>
      <xdr:rowOff>66675</xdr:rowOff>
    </xdr:to>
    <xdr:sp>
      <xdr:nvSpPr>
        <xdr:cNvPr id="33" name="Rectangle 54"/>
        <xdr:cNvSpPr>
          <a:spLocks/>
        </xdr:cNvSpPr>
      </xdr:nvSpPr>
      <xdr:spPr>
        <a:xfrm>
          <a:off x="1219200" y="1571625"/>
          <a:ext cx="4314825" cy="3495675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9</xdr:col>
      <xdr:colOff>171450</xdr:colOff>
      <xdr:row>13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628775" y="1847850"/>
          <a:ext cx="171450" cy="476250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0</xdr:colOff>
      <xdr:row>28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628775" y="4162425"/>
          <a:ext cx="180975" cy="485775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25</xdr:row>
      <xdr:rowOff>0</xdr:rowOff>
    </xdr:from>
    <xdr:to>
      <xdr:col>23</xdr:col>
      <xdr:colOff>9525</xdr:colOff>
      <xdr:row>28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990975" y="4162425"/>
          <a:ext cx="180975" cy="485775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23</xdr:col>
      <xdr:colOff>0</xdr:colOff>
      <xdr:row>14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981450" y="1847850"/>
          <a:ext cx="180975" cy="485775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32</xdr:col>
      <xdr:colOff>0</xdr:colOff>
      <xdr:row>21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610225" y="3000375"/>
          <a:ext cx="180975" cy="495300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31</xdr:col>
      <xdr:colOff>104775</xdr:colOff>
      <xdr:row>4</xdr:row>
      <xdr:rowOff>0</xdr:rowOff>
    </xdr:to>
    <xdr:sp>
      <xdr:nvSpPr>
        <xdr:cNvPr id="6" name="Line 7"/>
        <xdr:cNvSpPr>
          <a:spLocks/>
        </xdr:cNvSpPr>
      </xdr:nvSpPr>
      <xdr:spPr>
        <a:xfrm>
          <a:off x="533400" y="666750"/>
          <a:ext cx="51816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29</xdr:row>
      <xdr:rowOff>152400</xdr:rowOff>
    </xdr:from>
    <xdr:to>
      <xdr:col>31</xdr:col>
      <xdr:colOff>95250</xdr:colOff>
      <xdr:row>30</xdr:row>
      <xdr:rowOff>0</xdr:rowOff>
    </xdr:to>
    <xdr:sp>
      <xdr:nvSpPr>
        <xdr:cNvPr id="7" name="Line 8"/>
        <xdr:cNvSpPr>
          <a:spLocks/>
        </xdr:cNvSpPr>
      </xdr:nvSpPr>
      <xdr:spPr>
        <a:xfrm>
          <a:off x="533400" y="4962525"/>
          <a:ext cx="51720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4</xdr:row>
      <xdr:rowOff>0</xdr:rowOff>
    </xdr:from>
    <xdr:to>
      <xdr:col>9</xdr:col>
      <xdr:colOff>95250</xdr:colOff>
      <xdr:row>11</xdr:row>
      <xdr:rowOff>9525</xdr:rowOff>
    </xdr:to>
    <xdr:sp>
      <xdr:nvSpPr>
        <xdr:cNvPr id="8" name="Line 10"/>
        <xdr:cNvSpPr>
          <a:spLocks/>
        </xdr:cNvSpPr>
      </xdr:nvSpPr>
      <xdr:spPr>
        <a:xfrm>
          <a:off x="1724025" y="666750"/>
          <a:ext cx="0" cy="1190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28</xdr:row>
      <xdr:rowOff>9525</xdr:rowOff>
    </xdr:from>
    <xdr:to>
      <xdr:col>9</xdr:col>
      <xdr:colOff>85725</xdr:colOff>
      <xdr:row>30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1714500" y="4657725"/>
          <a:ext cx="0" cy="314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95250</xdr:colOff>
      <xdr:row>28</xdr:row>
      <xdr:rowOff>0</xdr:rowOff>
    </xdr:from>
    <xdr:to>
      <xdr:col>22</xdr:col>
      <xdr:colOff>95250</xdr:colOff>
      <xdr:row>30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4076700" y="4648200"/>
          <a:ext cx="0" cy="32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95250</xdr:colOff>
      <xdr:row>21</xdr:row>
      <xdr:rowOff>0</xdr:rowOff>
    </xdr:from>
    <xdr:to>
      <xdr:col>31</xdr:col>
      <xdr:colOff>95250</xdr:colOff>
      <xdr:row>29</xdr:row>
      <xdr:rowOff>152400</xdr:rowOff>
    </xdr:to>
    <xdr:sp>
      <xdr:nvSpPr>
        <xdr:cNvPr id="11" name="Line 13"/>
        <xdr:cNvSpPr>
          <a:spLocks/>
        </xdr:cNvSpPr>
      </xdr:nvSpPr>
      <xdr:spPr>
        <a:xfrm flipV="1">
          <a:off x="5705475" y="3495675"/>
          <a:ext cx="0" cy="1466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13</xdr:row>
      <xdr:rowOff>152400</xdr:rowOff>
    </xdr:from>
    <xdr:to>
      <xdr:col>9</xdr:col>
      <xdr:colOff>85725</xdr:colOff>
      <xdr:row>25</xdr:row>
      <xdr:rowOff>0</xdr:rowOff>
    </xdr:to>
    <xdr:sp>
      <xdr:nvSpPr>
        <xdr:cNvPr id="12" name="Line 14"/>
        <xdr:cNvSpPr>
          <a:spLocks/>
        </xdr:cNvSpPr>
      </xdr:nvSpPr>
      <xdr:spPr>
        <a:xfrm>
          <a:off x="1714500" y="2324100"/>
          <a:ext cx="0" cy="1838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95250</xdr:colOff>
      <xdr:row>4</xdr:row>
      <xdr:rowOff>0</xdr:rowOff>
    </xdr:from>
    <xdr:to>
      <xdr:col>22</xdr:col>
      <xdr:colOff>95250</xdr:colOff>
      <xdr:row>11</xdr:row>
      <xdr:rowOff>0</xdr:rowOff>
    </xdr:to>
    <xdr:sp>
      <xdr:nvSpPr>
        <xdr:cNvPr id="13" name="Line 15"/>
        <xdr:cNvSpPr>
          <a:spLocks/>
        </xdr:cNvSpPr>
      </xdr:nvSpPr>
      <xdr:spPr>
        <a:xfrm>
          <a:off x="4076700" y="666750"/>
          <a:ext cx="0" cy="1181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95250</xdr:colOff>
      <xdr:row>14</xdr:row>
      <xdr:rowOff>9525</xdr:rowOff>
    </xdr:from>
    <xdr:to>
      <xdr:col>22</xdr:col>
      <xdr:colOff>95250</xdr:colOff>
      <xdr:row>25</xdr:row>
      <xdr:rowOff>0</xdr:rowOff>
    </xdr:to>
    <xdr:sp>
      <xdr:nvSpPr>
        <xdr:cNvPr id="14" name="Line 16"/>
        <xdr:cNvSpPr>
          <a:spLocks/>
        </xdr:cNvSpPr>
      </xdr:nvSpPr>
      <xdr:spPr>
        <a:xfrm>
          <a:off x="4076700" y="2343150"/>
          <a:ext cx="0" cy="1819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95250</xdr:colOff>
      <xdr:row>4</xdr:row>
      <xdr:rowOff>0</xdr:rowOff>
    </xdr:from>
    <xdr:to>
      <xdr:col>31</xdr:col>
      <xdr:colOff>95250</xdr:colOff>
      <xdr:row>17</xdr:row>
      <xdr:rowOff>152400</xdr:rowOff>
    </xdr:to>
    <xdr:sp>
      <xdr:nvSpPr>
        <xdr:cNvPr id="15" name="Line 17"/>
        <xdr:cNvSpPr>
          <a:spLocks/>
        </xdr:cNvSpPr>
      </xdr:nvSpPr>
      <xdr:spPr>
        <a:xfrm flipV="1">
          <a:off x="5705475" y="666750"/>
          <a:ext cx="0" cy="2314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15</xdr:row>
      <xdr:rowOff>152400</xdr:rowOff>
    </xdr:from>
    <xdr:to>
      <xdr:col>22</xdr:col>
      <xdr:colOff>85725</xdr:colOff>
      <xdr:row>16</xdr:row>
      <xdr:rowOff>0</xdr:rowOff>
    </xdr:to>
    <xdr:sp>
      <xdr:nvSpPr>
        <xdr:cNvPr id="16" name="Line 18"/>
        <xdr:cNvSpPr>
          <a:spLocks/>
        </xdr:cNvSpPr>
      </xdr:nvSpPr>
      <xdr:spPr>
        <a:xfrm flipV="1">
          <a:off x="1714500" y="2647950"/>
          <a:ext cx="23526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3</xdr:col>
      <xdr:colOff>9525</xdr:colOff>
      <xdr:row>30</xdr:row>
      <xdr:rowOff>0</xdr:rowOff>
    </xdr:to>
    <xdr:sp>
      <xdr:nvSpPr>
        <xdr:cNvPr id="17" name="Line 20"/>
        <xdr:cNvSpPr>
          <a:spLocks/>
        </xdr:cNvSpPr>
      </xdr:nvSpPr>
      <xdr:spPr>
        <a:xfrm>
          <a:off x="552450" y="666750"/>
          <a:ext cx="0" cy="4305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16</xdr:row>
      <xdr:rowOff>0</xdr:rowOff>
    </xdr:to>
    <xdr:sp>
      <xdr:nvSpPr>
        <xdr:cNvPr id="18" name="Line 21"/>
        <xdr:cNvSpPr>
          <a:spLocks/>
        </xdr:cNvSpPr>
      </xdr:nvSpPr>
      <xdr:spPr>
        <a:xfrm>
          <a:off x="2714625" y="666750"/>
          <a:ext cx="0" cy="19907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30</xdr:row>
      <xdr:rowOff>0</xdr:rowOff>
    </xdr:to>
    <xdr:sp>
      <xdr:nvSpPr>
        <xdr:cNvPr id="19" name="Line 22"/>
        <xdr:cNvSpPr>
          <a:spLocks/>
        </xdr:cNvSpPr>
      </xdr:nvSpPr>
      <xdr:spPr>
        <a:xfrm>
          <a:off x="2714625" y="2657475"/>
          <a:ext cx="0" cy="2314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9</xdr:row>
      <xdr:rowOff>0</xdr:rowOff>
    </xdr:to>
    <xdr:sp>
      <xdr:nvSpPr>
        <xdr:cNvPr id="20" name="Line 23"/>
        <xdr:cNvSpPr>
          <a:spLocks/>
        </xdr:cNvSpPr>
      </xdr:nvSpPr>
      <xdr:spPr>
        <a:xfrm>
          <a:off x="1809750" y="838200"/>
          <a:ext cx="0" cy="676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21</xdr:row>
      <xdr:rowOff>0</xdr:rowOff>
    </xdr:to>
    <xdr:sp>
      <xdr:nvSpPr>
        <xdr:cNvPr id="21" name="Line 24"/>
        <xdr:cNvSpPr>
          <a:spLocks/>
        </xdr:cNvSpPr>
      </xdr:nvSpPr>
      <xdr:spPr>
        <a:xfrm>
          <a:off x="1809750" y="2828925"/>
          <a:ext cx="0" cy="666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17</xdr:row>
      <xdr:rowOff>0</xdr:rowOff>
    </xdr:from>
    <xdr:to>
      <xdr:col>23</xdr:col>
      <xdr:colOff>9525</xdr:colOff>
      <xdr:row>21</xdr:row>
      <xdr:rowOff>0</xdr:rowOff>
    </xdr:to>
    <xdr:sp>
      <xdr:nvSpPr>
        <xdr:cNvPr id="22" name="Line 25"/>
        <xdr:cNvSpPr>
          <a:spLocks/>
        </xdr:cNvSpPr>
      </xdr:nvSpPr>
      <xdr:spPr>
        <a:xfrm>
          <a:off x="4171950" y="2828925"/>
          <a:ext cx="0" cy="666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5</xdr:row>
      <xdr:rowOff>0</xdr:rowOff>
    </xdr:from>
    <xdr:to>
      <xdr:col>23</xdr:col>
      <xdr:colOff>9525</xdr:colOff>
      <xdr:row>9</xdr:row>
      <xdr:rowOff>0</xdr:rowOff>
    </xdr:to>
    <xdr:sp>
      <xdr:nvSpPr>
        <xdr:cNvPr id="23" name="Line 26"/>
        <xdr:cNvSpPr>
          <a:spLocks/>
        </xdr:cNvSpPr>
      </xdr:nvSpPr>
      <xdr:spPr>
        <a:xfrm>
          <a:off x="4171950" y="838200"/>
          <a:ext cx="0" cy="676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0</xdr:colOff>
      <xdr:row>9</xdr:row>
      <xdr:rowOff>0</xdr:rowOff>
    </xdr:to>
    <xdr:sp>
      <xdr:nvSpPr>
        <xdr:cNvPr id="24" name="Line 27"/>
        <xdr:cNvSpPr>
          <a:spLocks/>
        </xdr:cNvSpPr>
      </xdr:nvSpPr>
      <xdr:spPr>
        <a:xfrm>
          <a:off x="5791200" y="838200"/>
          <a:ext cx="0" cy="676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95250</xdr:rowOff>
    </xdr:from>
    <xdr:to>
      <xdr:col>22</xdr:col>
      <xdr:colOff>9525</xdr:colOff>
      <xdr:row>16</xdr:row>
      <xdr:rowOff>95250</xdr:rowOff>
    </xdr:to>
    <xdr:sp>
      <xdr:nvSpPr>
        <xdr:cNvPr id="25" name="Line 28"/>
        <xdr:cNvSpPr>
          <a:spLocks/>
        </xdr:cNvSpPr>
      </xdr:nvSpPr>
      <xdr:spPr>
        <a:xfrm>
          <a:off x="2905125" y="2752725"/>
          <a:ext cx="10858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85725</xdr:rowOff>
    </xdr:from>
    <xdr:to>
      <xdr:col>9</xdr:col>
      <xdr:colOff>0</xdr:colOff>
      <xdr:row>4</xdr:row>
      <xdr:rowOff>85725</xdr:rowOff>
    </xdr:to>
    <xdr:sp>
      <xdr:nvSpPr>
        <xdr:cNvPr id="26" name="Line 29"/>
        <xdr:cNvSpPr>
          <a:spLocks/>
        </xdr:cNvSpPr>
      </xdr:nvSpPr>
      <xdr:spPr>
        <a:xfrm>
          <a:off x="904875" y="752475"/>
          <a:ext cx="7239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4</xdr:row>
      <xdr:rowOff>85725</xdr:rowOff>
    </xdr:from>
    <xdr:to>
      <xdr:col>22</xdr:col>
      <xdr:colOff>28575</xdr:colOff>
      <xdr:row>4</xdr:row>
      <xdr:rowOff>85725</xdr:rowOff>
    </xdr:to>
    <xdr:sp>
      <xdr:nvSpPr>
        <xdr:cNvPr id="27" name="Line 30"/>
        <xdr:cNvSpPr>
          <a:spLocks/>
        </xdr:cNvSpPr>
      </xdr:nvSpPr>
      <xdr:spPr>
        <a:xfrm flipV="1">
          <a:off x="2924175" y="752475"/>
          <a:ext cx="10858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emischt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showGridLines="0" showRowColHeaders="0" showZeros="0" tabSelected="1" showOutlineSymbols="0" workbookViewId="0" topLeftCell="A1">
      <selection activeCell="D17" sqref="D17:F17"/>
    </sheetView>
  </sheetViews>
  <sheetFormatPr defaultColWidth="11.421875" defaultRowHeight="12.75"/>
  <cols>
    <col min="1" max="16384" width="2.7109375" style="1" customWidth="1"/>
  </cols>
  <sheetData>
    <row r="1" ht="13.5">
      <c r="A1" s="6" t="s">
        <v>22</v>
      </c>
    </row>
    <row r="3" ht="13.5" thickBot="1"/>
    <row r="4" spans="21:32" ht="13.5" thickTop="1">
      <c r="U4" s="21" t="s">
        <v>15</v>
      </c>
      <c r="V4" s="22"/>
      <c r="W4" s="22"/>
      <c r="X4" s="22"/>
      <c r="Y4" s="22"/>
      <c r="Z4" s="22"/>
      <c r="AA4" s="22"/>
      <c r="AB4" s="22"/>
      <c r="AC4" s="22"/>
      <c r="AD4" s="22"/>
      <c r="AE4" s="22"/>
      <c r="AF4" s="23"/>
    </row>
    <row r="5" spans="21:32" ht="12.75">
      <c r="U5" s="24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6"/>
    </row>
    <row r="6" spans="4:32" ht="13.5" thickBot="1">
      <c r="D6" s="1" t="s">
        <v>14</v>
      </c>
      <c r="E6" s="11">
        <f>D17/(K7+X32)</f>
        <v>6.25</v>
      </c>
      <c r="F6" s="11"/>
      <c r="G6" s="11"/>
      <c r="H6" s="1" t="s">
        <v>19</v>
      </c>
      <c r="K6" s="1" t="s">
        <v>0</v>
      </c>
      <c r="P6" s="1" t="s">
        <v>6</v>
      </c>
      <c r="U6" s="27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9"/>
    </row>
    <row r="7" spans="11:19" ht="14.25" thickBot="1" thickTop="1">
      <c r="K7" s="12">
        <v>10</v>
      </c>
      <c r="L7" s="13"/>
      <c r="M7" s="14"/>
      <c r="N7" s="5" t="s">
        <v>21</v>
      </c>
      <c r="P7" s="15">
        <f>E6*K7</f>
        <v>62.5</v>
      </c>
      <c r="Q7" s="15"/>
      <c r="R7" s="15"/>
      <c r="S7" s="1" t="s">
        <v>20</v>
      </c>
    </row>
    <row r="8" ht="13.5" thickTop="1"/>
    <row r="12" spans="11:28" ht="12.75">
      <c r="K12" s="1" t="s">
        <v>10</v>
      </c>
      <c r="AB12" s="1" t="s">
        <v>13</v>
      </c>
    </row>
    <row r="13" spans="11:31" ht="12.75">
      <c r="K13" s="11">
        <f>E6-AB13</f>
        <v>2.5</v>
      </c>
      <c r="L13" s="11"/>
      <c r="M13" s="11"/>
      <c r="AB13" s="11">
        <f>AH27/AB27</f>
        <v>3.75</v>
      </c>
      <c r="AC13" s="11"/>
      <c r="AD13" s="11"/>
      <c r="AE13" s="1" t="s">
        <v>19</v>
      </c>
    </row>
    <row r="16" spans="4:16" ht="13.5" thickBot="1">
      <c r="D16" s="1" t="s">
        <v>5</v>
      </c>
      <c r="K16" s="1" t="s">
        <v>1</v>
      </c>
      <c r="P16" s="1" t="s">
        <v>7</v>
      </c>
    </row>
    <row r="17" spans="4:19" ht="14.25" thickBot="1" thickTop="1">
      <c r="D17" s="12">
        <v>100</v>
      </c>
      <c r="E17" s="13"/>
      <c r="F17" s="14"/>
      <c r="G17" s="1" t="s">
        <v>20</v>
      </c>
      <c r="K17" s="18">
        <v>10</v>
      </c>
      <c r="L17" s="19"/>
      <c r="M17" s="20"/>
      <c r="N17" s="5" t="s">
        <v>21</v>
      </c>
      <c r="P17" s="15">
        <f>K17*K13</f>
        <v>25</v>
      </c>
      <c r="Q17" s="15"/>
      <c r="R17" s="15"/>
      <c r="S17" s="1" t="s">
        <v>20</v>
      </c>
    </row>
    <row r="18" ht="13.5" thickTop="1"/>
    <row r="22" spans="11:21" ht="12.75">
      <c r="K22" s="1" t="s">
        <v>11</v>
      </c>
      <c r="U22" s="1" t="s">
        <v>12</v>
      </c>
    </row>
    <row r="23" spans="11:24" ht="12.75">
      <c r="K23" s="11">
        <f>P27/K27</f>
        <v>1.25</v>
      </c>
      <c r="L23" s="11"/>
      <c r="M23" s="11"/>
      <c r="N23" s="1" t="s">
        <v>19</v>
      </c>
      <c r="U23" s="11">
        <f>P27/U27</f>
        <v>1.25</v>
      </c>
      <c r="V23" s="11"/>
      <c r="W23" s="11"/>
      <c r="X23" s="1" t="s">
        <v>19</v>
      </c>
    </row>
    <row r="26" spans="11:34" ht="13.5" thickBot="1">
      <c r="K26" s="1" t="s">
        <v>2</v>
      </c>
      <c r="P26" s="1" t="s">
        <v>8</v>
      </c>
      <c r="U26" s="1" t="s">
        <v>3</v>
      </c>
      <c r="AB26" s="1" t="s">
        <v>4</v>
      </c>
      <c r="AH26" s="1" t="s">
        <v>9</v>
      </c>
    </row>
    <row r="27" spans="11:37" ht="14.25" thickBot="1" thickTop="1">
      <c r="K27" s="12">
        <v>10</v>
      </c>
      <c r="L27" s="13"/>
      <c r="M27" s="14"/>
      <c r="N27" s="5" t="s">
        <v>21</v>
      </c>
      <c r="P27" s="15">
        <f>D17-P7-P17</f>
        <v>12.5</v>
      </c>
      <c r="Q27" s="15"/>
      <c r="R27" s="15"/>
      <c r="S27" s="1" t="s">
        <v>20</v>
      </c>
      <c r="U27" s="12">
        <v>10</v>
      </c>
      <c r="V27" s="13"/>
      <c r="W27" s="14"/>
      <c r="X27" s="5" t="s">
        <v>21</v>
      </c>
      <c r="AB27" s="12">
        <v>10</v>
      </c>
      <c r="AC27" s="13"/>
      <c r="AD27" s="14"/>
      <c r="AE27" s="5" t="s">
        <v>21</v>
      </c>
      <c r="AH27" s="15">
        <f>D17-P7</f>
        <v>37.5</v>
      </c>
      <c r="AI27" s="15"/>
      <c r="AJ27" s="15"/>
      <c r="AK27" s="1" t="s">
        <v>20</v>
      </c>
    </row>
    <row r="28" ht="13.5" thickTop="1"/>
    <row r="32" spans="10:26" ht="12.75">
      <c r="J32" s="2" t="s">
        <v>16</v>
      </c>
      <c r="L32" s="16">
        <f>K27*U27/(K27+U27)</f>
        <v>5</v>
      </c>
      <c r="M32" s="16"/>
      <c r="N32" s="16"/>
      <c r="P32" s="3" t="s">
        <v>17</v>
      </c>
      <c r="R32" s="17">
        <f>L32+K17</f>
        <v>15</v>
      </c>
      <c r="S32" s="17"/>
      <c r="T32" s="17"/>
      <c r="V32" s="4" t="s">
        <v>18</v>
      </c>
      <c r="X32" s="11">
        <f>R32*AB27/(R32+AB27)</f>
        <v>6</v>
      </c>
      <c r="Y32" s="11"/>
      <c r="Z32" s="11"/>
    </row>
  </sheetData>
  <sheetProtection password="C5C4" sheet="1" objects="1" scenarios="1"/>
  <mergeCells count="19">
    <mergeCell ref="E6:G6"/>
    <mergeCell ref="L32:N32"/>
    <mergeCell ref="R32:T32"/>
    <mergeCell ref="X32:Z32"/>
    <mergeCell ref="D17:F17"/>
    <mergeCell ref="K17:M17"/>
    <mergeCell ref="U4:AF6"/>
    <mergeCell ref="K7:M7"/>
    <mergeCell ref="P7:R7"/>
    <mergeCell ref="AB13:AD13"/>
    <mergeCell ref="K13:M13"/>
    <mergeCell ref="AB27:AD27"/>
    <mergeCell ref="AH27:AJ27"/>
    <mergeCell ref="U23:W23"/>
    <mergeCell ref="P27:R27"/>
    <mergeCell ref="K23:M23"/>
    <mergeCell ref="P17:R17"/>
    <mergeCell ref="K27:M27"/>
    <mergeCell ref="U27:W27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3"/>
  <sheetViews>
    <sheetView showGridLines="0" showRowColHeaders="0" showZeros="0" showOutlineSymbols="0" workbookViewId="0" topLeftCell="A1">
      <selection activeCell="D33" sqref="D33:F33"/>
    </sheetView>
  </sheetViews>
  <sheetFormatPr defaultColWidth="11.421875" defaultRowHeight="12.75"/>
  <cols>
    <col min="1" max="16384" width="2.7109375" style="1" customWidth="1"/>
  </cols>
  <sheetData>
    <row r="1" ht="13.5" thickBot="1">
      <c r="A1" s="7" t="s">
        <v>22</v>
      </c>
    </row>
    <row r="2" spans="7:17" ht="13.5" thickBot="1">
      <c r="G2" s="34" t="s">
        <v>30</v>
      </c>
      <c r="H2" s="35"/>
      <c r="I2" s="35"/>
      <c r="J2" s="35"/>
      <c r="K2" s="35"/>
      <c r="L2" s="35"/>
      <c r="M2" s="35"/>
      <c r="N2" s="35"/>
      <c r="O2" s="35"/>
      <c r="P2" s="35"/>
      <c r="Q2" s="36"/>
    </row>
    <row r="5" ht="13.5" thickBot="1"/>
    <row r="6" spans="5:20" ht="13.5" thickBot="1">
      <c r="E6" s="8" t="s">
        <v>14</v>
      </c>
      <c r="F6" s="33"/>
      <c r="G6" s="33"/>
      <c r="H6" s="8" t="s">
        <v>19</v>
      </c>
      <c r="Q6" s="8" t="s">
        <v>11</v>
      </c>
      <c r="R6" s="33"/>
      <c r="S6" s="33"/>
      <c r="T6" s="8" t="s">
        <v>19</v>
      </c>
    </row>
    <row r="7" spans="6:36" ht="13.5" thickBot="1">
      <c r="F7" s="10" t="str">
        <f>IF(2.4=F6,"Richtig!","?")</f>
        <v>?</v>
      </c>
      <c r="K7" s="8" t="s">
        <v>27</v>
      </c>
      <c r="L7" s="33"/>
      <c r="M7" s="33"/>
      <c r="N7" s="8" t="s">
        <v>19</v>
      </c>
      <c r="R7" s="10" t="str">
        <f>IF(R6=2,"Richtig!","?")</f>
        <v>?</v>
      </c>
      <c r="X7" s="8" t="s">
        <v>12</v>
      </c>
      <c r="Y7" s="33"/>
      <c r="Z7" s="33"/>
      <c r="AA7" s="8" t="s">
        <v>19</v>
      </c>
      <c r="AG7" s="8" t="s">
        <v>29</v>
      </c>
      <c r="AH7" s="33"/>
      <c r="AI7" s="33"/>
      <c r="AJ7" s="8" t="s">
        <v>19</v>
      </c>
    </row>
    <row r="8" spans="12:34" ht="12.75">
      <c r="L8" s="10" t="str">
        <f>IF(L7=0.4,"Richtig!","?")</f>
        <v>?</v>
      </c>
      <c r="Y8" s="10" t="str">
        <f>IF(Y7=0.8,"Richtig!","?")</f>
        <v>?</v>
      </c>
      <c r="AH8" s="10" t="str">
        <f>IF(AH7=1.2,"Richtig!","?")</f>
        <v>?</v>
      </c>
    </row>
    <row r="9" ht="13.5" thickBot="1"/>
    <row r="10" spans="16:19" ht="13.5" thickBot="1">
      <c r="P10" s="9" t="s">
        <v>6</v>
      </c>
      <c r="Q10" s="33"/>
      <c r="R10" s="33"/>
      <c r="S10" s="9" t="s">
        <v>20</v>
      </c>
    </row>
    <row r="11" ht="12.75">
      <c r="Q11" s="10" t="str">
        <f>IF(Q10=4,"richtig!","?")</f>
        <v>?</v>
      </c>
    </row>
    <row r="12" spans="11:25" ht="12.75">
      <c r="K12" s="32" t="s">
        <v>0</v>
      </c>
      <c r="L12" s="32"/>
      <c r="X12" s="30" t="s">
        <v>2</v>
      </c>
      <c r="Y12" s="30"/>
    </row>
    <row r="13" spans="11:25" ht="12.75">
      <c r="K13" s="31" t="s">
        <v>24</v>
      </c>
      <c r="L13" s="31"/>
      <c r="X13" s="31" t="s">
        <v>25</v>
      </c>
      <c r="Y13" s="31"/>
    </row>
    <row r="16" spans="4:5" ht="12.75">
      <c r="D16" s="40" t="s">
        <v>5</v>
      </c>
      <c r="E16" s="40"/>
    </row>
    <row r="17" spans="4:5" ht="13.5" thickBot="1">
      <c r="D17" s="40" t="s">
        <v>23</v>
      </c>
      <c r="E17" s="40"/>
    </row>
    <row r="18" spans="17:20" ht="13.5" thickBot="1">
      <c r="Q18" s="8" t="s">
        <v>13</v>
      </c>
      <c r="R18" s="33"/>
      <c r="S18" s="33"/>
      <c r="T18" s="8" t="s">
        <v>19</v>
      </c>
    </row>
    <row r="19" spans="11:34" ht="13.5" thickBot="1">
      <c r="K19" s="8" t="s">
        <v>10</v>
      </c>
      <c r="L19" s="33"/>
      <c r="M19" s="33"/>
      <c r="N19" s="8" t="s">
        <v>19</v>
      </c>
      <c r="R19" s="10" t="str">
        <f>IF(R18=-0.4,"Richtig!","?")</f>
        <v>?</v>
      </c>
      <c r="X19" s="8" t="s">
        <v>28</v>
      </c>
      <c r="Y19" s="33"/>
      <c r="Z19" s="33"/>
      <c r="AA19" s="8" t="s">
        <v>19</v>
      </c>
      <c r="AG19" s="32" t="s">
        <v>4</v>
      </c>
      <c r="AH19" s="32"/>
    </row>
    <row r="20" spans="12:34" ht="12.75">
      <c r="L20" s="10" t="str">
        <f>IF(L19=0.8,"Richtig!","?")</f>
        <v>?</v>
      </c>
      <c r="Y20" s="10" t="str">
        <f>IF(Y19=0.4,"Richtig!","?")</f>
        <v>?</v>
      </c>
      <c r="AG20" s="31" t="s">
        <v>24</v>
      </c>
      <c r="AH20" s="31"/>
    </row>
    <row r="22" ht="13.5" thickBot="1"/>
    <row r="23" spans="16:19" ht="13.5" thickBot="1">
      <c r="P23" s="9" t="s">
        <v>7</v>
      </c>
      <c r="Q23" s="33"/>
      <c r="R23" s="33"/>
      <c r="S23" s="9" t="s">
        <v>20</v>
      </c>
    </row>
    <row r="24" ht="12.75">
      <c r="Q24" s="10" t="str">
        <f>IF(Q23=8,"Richtig!","?")</f>
        <v>?</v>
      </c>
    </row>
    <row r="26" spans="11:25" ht="12.75">
      <c r="K26" s="32" t="s">
        <v>1</v>
      </c>
      <c r="L26" s="32"/>
      <c r="X26" s="30" t="s">
        <v>3</v>
      </c>
      <c r="Y26" s="30"/>
    </row>
    <row r="27" spans="11:25" ht="12.75">
      <c r="K27" s="31" t="s">
        <v>24</v>
      </c>
      <c r="L27" s="31"/>
      <c r="X27" s="31" t="s">
        <v>26</v>
      </c>
      <c r="Y27" s="31"/>
    </row>
    <row r="32" ht="13.5" thickBot="1"/>
    <row r="33" spans="4:6" ht="13.5" thickBot="1">
      <c r="D33" s="37" t="s">
        <v>31</v>
      </c>
      <c r="E33" s="38"/>
      <c r="F33" s="39"/>
    </row>
  </sheetData>
  <sheetProtection password="C5C4" sheet="1" objects="1" scenarios="1"/>
  <mergeCells count="24">
    <mergeCell ref="D33:F33"/>
    <mergeCell ref="Y7:Z7"/>
    <mergeCell ref="Y19:Z19"/>
    <mergeCell ref="AH7:AI7"/>
    <mergeCell ref="R18:S18"/>
    <mergeCell ref="Q10:R10"/>
    <mergeCell ref="AG19:AH19"/>
    <mergeCell ref="X27:Y27"/>
    <mergeCell ref="D16:E16"/>
    <mergeCell ref="D17:E17"/>
    <mergeCell ref="K27:L27"/>
    <mergeCell ref="AG20:AH20"/>
    <mergeCell ref="G2:Q2"/>
    <mergeCell ref="F6:G6"/>
    <mergeCell ref="L7:M7"/>
    <mergeCell ref="R6:S6"/>
    <mergeCell ref="X12:Y12"/>
    <mergeCell ref="X13:Y13"/>
    <mergeCell ref="K26:L26"/>
    <mergeCell ref="K12:L12"/>
    <mergeCell ref="K13:L13"/>
    <mergeCell ref="X26:Y26"/>
    <mergeCell ref="L19:M19"/>
    <mergeCell ref="Q23:R23"/>
  </mergeCells>
  <hyperlinks>
    <hyperlink ref="D33:F33" r:id="rId1" display="zurück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Friedrich Sick</dc:creator>
  <cp:keywords/>
  <dc:description/>
  <cp:lastModifiedBy>Friedrich Sick</cp:lastModifiedBy>
  <dcterms:created xsi:type="dcterms:W3CDTF">2004-03-22T13:51:56Z</dcterms:created>
  <dcterms:modified xsi:type="dcterms:W3CDTF">2015-01-26T10:04:03Z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