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120" yWindow="15" windowWidth="15135" windowHeight="9555" activeTab="0"/>
  </bookViews>
  <sheets>
    <sheet name="Leistungsbestimmung mit Zähler" sheetId="1" r:id="rId1"/>
    <sheet name="maximale Sp´g. an Widerständen" sheetId="2" r:id="rId2"/>
  </sheets>
  <definedNames/>
  <calcPr fullCalcOnLoad="1" refMode="R1C1"/>
</workbook>
</file>

<file path=xl/sharedStrings.xml><?xml version="1.0" encoding="utf-8"?>
<sst xmlns="http://schemas.openxmlformats.org/spreadsheetml/2006/main" count="36" uniqueCount="20">
  <si>
    <t>© Friedrich Sick</t>
  </si>
  <si>
    <t>Problem:</t>
  </si>
  <si>
    <t>Mit Hilfe des Zählers soll die Leistung eines Wasserkochers bestimmt werden.</t>
  </si>
  <si>
    <t>Messungen:</t>
  </si>
  <si>
    <t>Gezählte Umdrehungen der Zählerscheibe</t>
  </si>
  <si>
    <t>Gestoppte Zeit dafür</t>
  </si>
  <si>
    <t>Angaben:</t>
  </si>
  <si>
    <t>Zählerkonstante  nach Typenschild</t>
  </si>
  <si>
    <t>Bestimme:</t>
  </si>
  <si>
    <t>Die Leistung des Wasserkochers</t>
  </si>
  <si>
    <t>s</t>
  </si>
  <si>
    <t>U/KWh</t>
  </si>
  <si>
    <t>KW</t>
  </si>
  <si>
    <t>zurück</t>
  </si>
  <si>
    <t>Widerstände verursachen (thermische) Verlustleistung. Um Zerstörung zu vermeiden, darf ihre Bauleistung nicht überschritten werden.</t>
  </si>
  <si>
    <r>
      <t xml:space="preserve">Für Widerstände mit der Bauleistung </t>
    </r>
    <r>
      <rPr>
        <b/>
        <sz val="10"/>
        <rFont val="Arial"/>
        <family val="2"/>
      </rPr>
      <t>0,5W</t>
    </r>
    <r>
      <rPr>
        <sz val="10"/>
        <rFont val="Arial"/>
        <family val="2"/>
      </rPr>
      <t xml:space="preserve"> die </t>
    </r>
    <r>
      <rPr>
        <sz val="10"/>
        <color indexed="10"/>
        <rFont val="Arial"/>
        <family val="2"/>
      </rPr>
      <t xml:space="preserve">maximal zulässigen </t>
    </r>
    <r>
      <rPr>
        <sz val="10"/>
        <color indexed="12"/>
        <rFont val="Arial"/>
        <family val="2"/>
      </rPr>
      <t xml:space="preserve">Spannungen </t>
    </r>
    <r>
      <rPr>
        <sz val="10"/>
        <rFont val="Arial"/>
        <family val="2"/>
      </rPr>
      <t>für die nachfolgend angegebenen Werte!</t>
    </r>
  </si>
  <si>
    <t>R</t>
  </si>
  <si>
    <t>[W]</t>
  </si>
  <si>
    <t>U</t>
  </si>
  <si>
    <t>[V]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</si>
</sst>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8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Symbol"/>
      <family val="1"/>
    </font>
    <font>
      <b/>
      <sz val="10"/>
      <name val="Symbol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5" fillId="5" borderId="11" xfId="18" applyFont="1" applyFill="1" applyBorder="1" applyAlignment="1">
      <alignment horizontal="center"/>
    </xf>
    <xf numFmtId="0" fontId="5" fillId="5" borderId="12" xfId="18" applyFont="1" applyFill="1" applyBorder="1" applyAlignment="1">
      <alignment horizontal="center"/>
    </xf>
    <xf numFmtId="0" fontId="5" fillId="5" borderId="13" xfId="18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>
      <alignment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0" fillId="4" borderId="14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10" fillId="4" borderId="15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0" fillId="4" borderId="17" xfId="0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0" fillId="4" borderId="20" xfId="0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6" borderId="16" xfId="0" applyFont="1" applyFill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14" xfId="0" applyFill="1" applyBorder="1" applyAlignment="1" applyProtection="1">
      <alignment horizontal="right"/>
      <protection locked="0"/>
    </xf>
    <xf numFmtId="0" fontId="0" fillId="0" borderId="15" xfId="0" applyFill="1" applyBorder="1" applyAlignment="1" applyProtection="1">
      <alignment horizontal="right"/>
      <protection locked="0"/>
    </xf>
    <xf numFmtId="0" fontId="0" fillId="0" borderId="17" xfId="0" applyFill="1" applyBorder="1" applyAlignment="1" applyProtection="1">
      <alignment horizontal="right"/>
      <protection locked="0"/>
    </xf>
    <xf numFmtId="0" fontId="0" fillId="0" borderId="18" xfId="0" applyFill="1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righ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istung1.ht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leistung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RowColHeaders="0" showZeros="0" tabSelected="1" showOutlineSymbols="0" workbookViewId="0" topLeftCell="A1">
      <selection activeCell="X14" sqref="X14:Z14"/>
    </sheetView>
  </sheetViews>
  <sheetFormatPr defaultColWidth="11.421875" defaultRowHeight="12.75"/>
  <cols>
    <col min="1" max="16384" width="2.7109375" style="2" customWidth="1"/>
  </cols>
  <sheetData>
    <row r="1" ht="13.5">
      <c r="A1" s="1" t="s">
        <v>0</v>
      </c>
    </row>
    <row r="2" ht="13.5" thickBot="1"/>
    <row r="3" spans="2:22" ht="12.75">
      <c r="B3" s="3" t="s">
        <v>1</v>
      </c>
      <c r="C3" s="3"/>
      <c r="D3" s="3"/>
      <c r="E3" s="3"/>
      <c r="F3" s="3"/>
      <c r="I3" s="5" t="s">
        <v>2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9:22" ht="13.5" thickBot="1"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10"/>
    </row>
    <row r="6" ht="13.5" thickBot="1"/>
    <row r="7" spans="2:28" ht="13.5" thickBot="1">
      <c r="B7" s="3" t="s">
        <v>3</v>
      </c>
      <c r="C7" s="3"/>
      <c r="D7" s="3"/>
      <c r="E7" s="3"/>
      <c r="F7" s="3"/>
      <c r="I7" s="11" t="s">
        <v>4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3"/>
      <c r="X7" s="14">
        <v>16</v>
      </c>
      <c r="Y7" s="15"/>
      <c r="Z7" s="16"/>
      <c r="AA7" s="4"/>
      <c r="AB7" s="4"/>
    </row>
    <row r="8" spans="24:28" ht="13.5" thickBot="1">
      <c r="X8" s="4"/>
      <c r="Y8" s="4"/>
      <c r="Z8" s="4"/>
      <c r="AA8" s="4"/>
      <c r="AB8" s="4"/>
    </row>
    <row r="9" spans="9:28" ht="13.5" thickBot="1">
      <c r="I9" s="11" t="s">
        <v>5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X9" s="17">
        <v>193</v>
      </c>
      <c r="Y9" s="17"/>
      <c r="Z9" s="17"/>
      <c r="AA9" s="17" t="s">
        <v>10</v>
      </c>
      <c r="AB9" s="17"/>
    </row>
    <row r="10" spans="24:28" ht="13.5" thickBot="1">
      <c r="X10" s="4"/>
      <c r="Y10" s="4"/>
      <c r="Z10" s="4"/>
      <c r="AA10" s="4"/>
      <c r="AB10" s="4"/>
    </row>
    <row r="11" spans="2:29" ht="13.5" thickBot="1">
      <c r="B11" s="3" t="s">
        <v>6</v>
      </c>
      <c r="C11" s="3"/>
      <c r="D11" s="3"/>
      <c r="E11" s="3"/>
      <c r="F11" s="3"/>
      <c r="I11" s="11" t="s">
        <v>7</v>
      </c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3"/>
      <c r="X11" s="17">
        <v>150</v>
      </c>
      <c r="Y11" s="17"/>
      <c r="Z11" s="17"/>
      <c r="AA11" s="17" t="s">
        <v>11</v>
      </c>
      <c r="AB11" s="17"/>
      <c r="AC11" s="17"/>
    </row>
    <row r="12" spans="24:28" ht="12.75">
      <c r="X12" s="4"/>
      <c r="Y12" s="4"/>
      <c r="Z12" s="4"/>
      <c r="AA12" s="4"/>
      <c r="AB12" s="4"/>
    </row>
    <row r="13" spans="24:28" ht="13.5" thickBot="1">
      <c r="X13" s="4"/>
      <c r="Y13" s="4"/>
      <c r="Z13" s="4"/>
      <c r="AA13" s="4"/>
      <c r="AB13" s="4"/>
    </row>
    <row r="14" spans="2:28" ht="13.5" thickBot="1">
      <c r="B14" s="3" t="s">
        <v>8</v>
      </c>
      <c r="C14" s="3"/>
      <c r="D14" s="3"/>
      <c r="E14" s="3"/>
      <c r="F14" s="3"/>
      <c r="I14" s="18" t="s">
        <v>9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20"/>
      <c r="X14" s="27"/>
      <c r="Y14" s="27"/>
      <c r="Z14" s="27"/>
      <c r="AA14" s="21" t="s">
        <v>12</v>
      </c>
      <c r="AB14" s="21"/>
    </row>
    <row r="15" ht="12.75">
      <c r="X15" s="25" t="str">
        <f>IF(AND(X14&gt;=1.98,X14&lt;=2),"Richtig!",IF(X14=0,"?","leider falsch!"))</f>
        <v>?</v>
      </c>
    </row>
    <row r="16" ht="12.75">
      <c r="X16" s="26">
        <f>IF(AND(X14&lt;&gt;0,X14&lt;=0.002),"Stellenfehler bei der Zeitumrechnung!?!","")</f>
      </c>
    </row>
    <row r="17" ht="13.5" thickBot="1"/>
    <row r="18" spans="3:6" ht="13.5" thickBot="1">
      <c r="C18" s="22" t="s">
        <v>13</v>
      </c>
      <c r="D18" s="23"/>
      <c r="E18" s="23"/>
      <c r="F18" s="24"/>
    </row>
  </sheetData>
  <sheetProtection password="C5C4" sheet="1" objects="1" scenarios="1"/>
  <mergeCells count="17">
    <mergeCell ref="I11:V11"/>
    <mergeCell ref="I14:V14"/>
    <mergeCell ref="AA11:AC11"/>
    <mergeCell ref="C18:F18"/>
    <mergeCell ref="B3:F3"/>
    <mergeCell ref="B7:F7"/>
    <mergeCell ref="B11:F11"/>
    <mergeCell ref="B14:F14"/>
    <mergeCell ref="X11:Z11"/>
    <mergeCell ref="X14:Z14"/>
    <mergeCell ref="AA14:AB14"/>
    <mergeCell ref="I3:V4"/>
    <mergeCell ref="X7:Z7"/>
    <mergeCell ref="X9:Z9"/>
    <mergeCell ref="AA9:AB9"/>
    <mergeCell ref="I7:V7"/>
    <mergeCell ref="I9:V9"/>
  </mergeCells>
  <hyperlinks>
    <hyperlink ref="C18:F18" r:id="rId1" display="zurück"/>
  </hyperlinks>
  <printOptions/>
  <pageMargins left="0.75" right="0.75" top="1" bottom="1" header="0.4921259845" footer="0.492125984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0"/>
  <sheetViews>
    <sheetView showGridLines="0" showRowColHeaders="0" showZeros="0" showOutlineSymbols="0" workbookViewId="0" topLeftCell="A1">
      <selection activeCell="B20" sqref="B20:E20"/>
    </sheetView>
  </sheetViews>
  <sheetFormatPr defaultColWidth="11.421875" defaultRowHeight="12.75"/>
  <cols>
    <col min="1" max="16384" width="2.7109375" style="2" customWidth="1"/>
  </cols>
  <sheetData>
    <row r="1" ht="12.75">
      <c r="A1" s="28" t="s">
        <v>0</v>
      </c>
    </row>
    <row r="2" ht="13.5" thickBot="1"/>
    <row r="3" spans="2:26" ht="12.75">
      <c r="B3" s="3" t="s">
        <v>1</v>
      </c>
      <c r="C3" s="3"/>
      <c r="D3" s="3"/>
      <c r="E3" s="3"/>
      <c r="H3" s="5" t="s">
        <v>14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8:26" ht="12.75">
      <c r="H4" s="54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8:26" ht="13.5" thickBot="1">
      <c r="H5" s="8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0"/>
    </row>
    <row r="6" ht="13.5" thickBot="1"/>
    <row r="7" spans="2:26" ht="12.75">
      <c r="B7" s="3" t="s">
        <v>8</v>
      </c>
      <c r="C7" s="3"/>
      <c r="D7" s="3"/>
      <c r="E7" s="3"/>
      <c r="H7" s="5" t="s">
        <v>15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8:26" ht="12.75"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6"/>
    </row>
    <row r="9" spans="8:26" ht="13.5" thickBot="1">
      <c r="H9" s="8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0"/>
    </row>
    <row r="10" ht="13.5" thickBot="1"/>
    <row r="11" spans="8:19" ht="13.5" thickBot="1">
      <c r="H11" s="29" t="s">
        <v>16</v>
      </c>
      <c r="I11" s="30"/>
      <c r="J11" s="30"/>
      <c r="K11" s="31"/>
      <c r="L11" s="32"/>
      <c r="O11" s="45" t="s">
        <v>18</v>
      </c>
      <c r="P11" s="46"/>
      <c r="Q11" s="46"/>
      <c r="R11" s="46"/>
      <c r="S11" s="47"/>
    </row>
    <row r="12" spans="8:20" ht="12.75">
      <c r="H12" s="33">
        <v>1</v>
      </c>
      <c r="I12" s="34"/>
      <c r="J12" s="34"/>
      <c r="K12" s="35" t="s">
        <v>17</v>
      </c>
      <c r="L12" s="36"/>
      <c r="O12" s="57"/>
      <c r="P12" s="58"/>
      <c r="Q12" s="58"/>
      <c r="R12" s="48" t="s">
        <v>19</v>
      </c>
      <c r="S12" s="49"/>
      <c r="T12" s="25" t="str">
        <f>IF(AND(O12&gt;=0.7,O12&lt;=0.71),"Richtig!",IF(O12=0,"?","leider falsch!"))</f>
        <v>?</v>
      </c>
    </row>
    <row r="13" spans="8:20" ht="12.75">
      <c r="H13" s="37">
        <v>4.7</v>
      </c>
      <c r="I13" s="38"/>
      <c r="J13" s="38"/>
      <c r="K13" s="39" t="s">
        <v>17</v>
      </c>
      <c r="L13" s="40"/>
      <c r="O13" s="59"/>
      <c r="P13" s="60"/>
      <c r="Q13" s="60"/>
      <c r="R13" s="50" t="s">
        <v>19</v>
      </c>
      <c r="S13" s="51"/>
      <c r="T13" s="25" t="str">
        <f>IF(AND(O13&gt;=1.5,O13&lt;=1.54),"Richtig!",IF(O13=0,"?","leider falsch!"))</f>
        <v>?</v>
      </c>
    </row>
    <row r="14" spans="8:20" ht="12.75">
      <c r="H14" s="37">
        <v>10</v>
      </c>
      <c r="I14" s="38"/>
      <c r="J14" s="38"/>
      <c r="K14" s="39" t="s">
        <v>17</v>
      </c>
      <c r="L14" s="40"/>
      <c r="O14" s="59"/>
      <c r="P14" s="60"/>
      <c r="Q14" s="60"/>
      <c r="R14" s="50" t="s">
        <v>19</v>
      </c>
      <c r="S14" s="51"/>
      <c r="T14" s="25" t="str">
        <f>IF(AND(O14&gt;=2.2,O14&lt;=2.24),"Richtig!",IF(O14=0,"?","leider falsch!"))</f>
        <v>?</v>
      </c>
    </row>
    <row r="15" spans="8:20" ht="12.75">
      <c r="H15" s="37">
        <v>47</v>
      </c>
      <c r="I15" s="38"/>
      <c r="J15" s="38"/>
      <c r="K15" s="39" t="s">
        <v>17</v>
      </c>
      <c r="L15" s="40"/>
      <c r="O15" s="59"/>
      <c r="P15" s="60"/>
      <c r="Q15" s="60"/>
      <c r="R15" s="50" t="s">
        <v>19</v>
      </c>
      <c r="S15" s="51"/>
      <c r="T15" s="25" t="str">
        <f>IF(AND(O15&gt;=4.8,O15&lt;=4.85),"Richtig!",IF(O15=0,"?","leider falsch!"))</f>
        <v>?</v>
      </c>
    </row>
    <row r="16" spans="8:20" ht="12.75">
      <c r="H16" s="37">
        <v>100</v>
      </c>
      <c r="I16" s="38"/>
      <c r="J16" s="38"/>
      <c r="K16" s="39" t="s">
        <v>17</v>
      </c>
      <c r="L16" s="40"/>
      <c r="O16" s="59"/>
      <c r="P16" s="60"/>
      <c r="Q16" s="60"/>
      <c r="R16" s="50" t="s">
        <v>19</v>
      </c>
      <c r="S16" s="51"/>
      <c r="T16" s="25" t="str">
        <f>IF(AND(O16&gt;=7,O16&lt;=7.1),"Richtig!",IF(O16=0,"?","leider falsch!"))</f>
        <v>?</v>
      </c>
    </row>
    <row r="17" spans="8:20" ht="12.75">
      <c r="H17" s="37">
        <v>470</v>
      </c>
      <c r="I17" s="38"/>
      <c r="J17" s="38"/>
      <c r="K17" s="39" t="s">
        <v>17</v>
      </c>
      <c r="L17" s="40"/>
      <c r="O17" s="59"/>
      <c r="P17" s="60"/>
      <c r="Q17" s="60"/>
      <c r="R17" s="50" t="s">
        <v>19</v>
      </c>
      <c r="S17" s="51"/>
      <c r="T17" s="25" t="str">
        <f>IF(AND(O17&gt;=15.3,O17&lt;=15.33),"Richtig!",IF(O17=0,"?","leider falsch!"))</f>
        <v>?</v>
      </c>
    </row>
    <row r="18" spans="8:20" ht="13.5" thickBot="1">
      <c r="H18" s="41">
        <v>1000</v>
      </c>
      <c r="I18" s="42"/>
      <c r="J18" s="42"/>
      <c r="K18" s="43" t="s">
        <v>17</v>
      </c>
      <c r="L18" s="44"/>
      <c r="O18" s="61"/>
      <c r="P18" s="62"/>
      <c r="Q18" s="62"/>
      <c r="R18" s="52" t="s">
        <v>19</v>
      </c>
      <c r="S18" s="53"/>
      <c r="T18" s="25" t="str">
        <f>IF(AND(O18&gt;=22.3,O18&lt;=22.4),"Richtig!",IF(O18=0,"?","leider falsch!"))</f>
        <v>?</v>
      </c>
    </row>
    <row r="19" ht="13.5" thickBot="1"/>
    <row r="20" spans="2:5" ht="13.5" thickBot="1">
      <c r="B20" s="22" t="s">
        <v>13</v>
      </c>
      <c r="C20" s="23"/>
      <c r="D20" s="23"/>
      <c r="E20" s="24"/>
    </row>
  </sheetData>
  <sheetProtection password="C5C4" sheet="1" objects="1" scenarios="1"/>
  <mergeCells count="37">
    <mergeCell ref="B3:E3"/>
    <mergeCell ref="B7:E7"/>
    <mergeCell ref="B20:E20"/>
    <mergeCell ref="K16:L16"/>
    <mergeCell ref="K17:L17"/>
    <mergeCell ref="K18:L18"/>
    <mergeCell ref="R12:S12"/>
    <mergeCell ref="R13:S13"/>
    <mergeCell ref="R14:S14"/>
    <mergeCell ref="R15:S15"/>
    <mergeCell ref="R16:S16"/>
    <mergeCell ref="R17:S17"/>
    <mergeCell ref="R18:S18"/>
    <mergeCell ref="K12:L12"/>
    <mergeCell ref="K13:L13"/>
    <mergeCell ref="K14:L14"/>
    <mergeCell ref="K15:L15"/>
    <mergeCell ref="H16:J16"/>
    <mergeCell ref="H17:J17"/>
    <mergeCell ref="H18:J18"/>
    <mergeCell ref="O12:Q12"/>
    <mergeCell ref="O13:Q13"/>
    <mergeCell ref="O14:Q14"/>
    <mergeCell ref="O15:Q15"/>
    <mergeCell ref="O16:Q16"/>
    <mergeCell ref="O17:Q17"/>
    <mergeCell ref="O18:Q18"/>
    <mergeCell ref="H12:J12"/>
    <mergeCell ref="H13:J13"/>
    <mergeCell ref="H14:J14"/>
    <mergeCell ref="H15:J15"/>
    <mergeCell ref="H3:Z5"/>
    <mergeCell ref="H7:Z9"/>
    <mergeCell ref="H11:J11"/>
    <mergeCell ref="K11:L11"/>
    <mergeCell ref="O11:Q11"/>
    <mergeCell ref="R11:S11"/>
  </mergeCells>
  <hyperlinks>
    <hyperlink ref="B20:E20" r:id="rId1" display="zurück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Friedrich Sick</dc:creator>
  <cp:keywords/>
  <dc:description/>
  <cp:lastModifiedBy>Friedrich Sick</cp:lastModifiedBy>
  <dcterms:created xsi:type="dcterms:W3CDTF">2004-03-30T17:02:56Z</dcterms:created>
  <dcterms:modified xsi:type="dcterms:W3CDTF">2004-03-30T18:33:52Z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